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15\Desktop\"/>
    </mc:Choice>
  </mc:AlternateContent>
  <xr:revisionPtr revIDLastSave="0" documentId="13_ncr:1_{8BC68FBC-BE9C-4AE2-A287-BBC0B3C711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エントリーリスト" sheetId="2" r:id="rId1"/>
  </sheets>
  <definedNames>
    <definedName name="_xlnm.Print_Area" localSheetId="0">エントリーリスト!$A$1:$O$80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10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N63" i="2"/>
  <c r="K63" i="2"/>
  <c r="N59" i="2"/>
  <c r="K59" i="2"/>
  <c r="N55" i="2"/>
  <c r="K55" i="2"/>
  <c r="N51" i="2"/>
  <c r="K51" i="2"/>
  <c r="N47" i="2"/>
  <c r="K47" i="2"/>
  <c r="N43" i="2"/>
  <c r="K43" i="2"/>
  <c r="N39" i="2"/>
  <c r="K39" i="2"/>
  <c r="N35" i="2"/>
  <c r="K35" i="2"/>
  <c r="N23" i="2"/>
  <c r="K23" i="2"/>
  <c r="N19" i="2"/>
  <c r="K19" i="2"/>
  <c r="N15" i="2"/>
  <c r="K15" i="2"/>
  <c r="N31" i="2"/>
  <c r="K31" i="2"/>
  <c r="N27" i="2"/>
  <c r="K27" i="2"/>
  <c r="C66" i="2"/>
  <c r="K10" i="2"/>
  <c r="N17" i="2"/>
  <c r="N25" i="2"/>
  <c r="N26" i="2"/>
  <c r="N28" i="2"/>
  <c r="N29" i="2"/>
  <c r="N30" i="2"/>
  <c r="N32" i="2"/>
  <c r="N33" i="2"/>
  <c r="N34" i="2"/>
  <c r="N36" i="2"/>
  <c r="N37" i="2"/>
  <c r="N38" i="2"/>
  <c r="N40" i="2"/>
  <c r="N41" i="2"/>
  <c r="N42" i="2"/>
  <c r="N44" i="2"/>
  <c r="N45" i="2"/>
  <c r="N46" i="2"/>
  <c r="N48" i="2"/>
  <c r="N49" i="2"/>
  <c r="N50" i="2"/>
  <c r="N52" i="2"/>
  <c r="N53" i="2"/>
  <c r="N54" i="2"/>
  <c r="N56" i="2"/>
  <c r="N57" i="2"/>
  <c r="N58" i="2"/>
  <c r="N60" i="2"/>
  <c r="N61" i="2"/>
  <c r="N62" i="2"/>
  <c r="N64" i="2"/>
  <c r="N65" i="2"/>
  <c r="N11" i="2"/>
  <c r="N14" i="2"/>
  <c r="N16" i="2"/>
  <c r="N18" i="2"/>
  <c r="N20" i="2"/>
  <c r="N21" i="2"/>
  <c r="N22" i="2"/>
  <c r="N24" i="2"/>
  <c r="N10" i="2"/>
  <c r="K14" i="2"/>
  <c r="K16" i="2"/>
  <c r="K89" i="2"/>
  <c r="K11" i="2"/>
  <c r="K12" i="2"/>
  <c r="K17" i="2"/>
  <c r="K18" i="2"/>
  <c r="K20" i="2"/>
  <c r="K21" i="2"/>
  <c r="K22" i="2"/>
  <c r="K24" i="2"/>
  <c r="K25" i="2"/>
  <c r="K26" i="2"/>
  <c r="K28" i="2"/>
  <c r="K29" i="2"/>
  <c r="K30" i="2"/>
  <c r="K32" i="2"/>
  <c r="K33" i="2"/>
  <c r="K34" i="2"/>
  <c r="K36" i="2"/>
  <c r="K37" i="2"/>
  <c r="K38" i="2"/>
  <c r="K40" i="2"/>
  <c r="K41" i="2"/>
  <c r="K42" i="2"/>
  <c r="K44" i="2"/>
  <c r="K45" i="2"/>
  <c r="K46" i="2"/>
  <c r="K48" i="2"/>
  <c r="K49" i="2"/>
  <c r="K50" i="2"/>
  <c r="K52" i="2"/>
  <c r="K53" i="2"/>
  <c r="K54" i="2"/>
  <c r="K56" i="2"/>
  <c r="K57" i="2"/>
  <c r="K58" i="2"/>
  <c r="K60" i="2"/>
  <c r="K61" i="2"/>
  <c r="K62" i="2"/>
  <c r="K64" i="2"/>
  <c r="K65" i="2"/>
  <c r="K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大柴 俊郎</author>
    <author>template</author>
    <author>守屋 裕史</author>
  </authors>
  <commentList>
    <comment ref="A5" authorId="0" shapeId="0" xr:uid="{00000000-0006-0000-0000-000001000000}">
      <text>
        <r>
          <rPr>
            <sz val="12"/>
            <color indexed="81"/>
            <rFont val="ＭＳ Ｐゴシック"/>
            <family val="3"/>
            <charset val="128"/>
          </rPr>
          <t>参加市町村名を必ず入れて下さい</t>
        </r>
      </text>
    </comment>
    <comment ref="C6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必ず記入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7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必ず記入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7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必ず記入</t>
        </r>
      </text>
    </comment>
    <comment ref="I7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必ず記入</t>
        </r>
      </text>
    </comment>
    <comment ref="C9" authorId="0" shapeId="0" xr:uid="{00000000-0006-0000-0000-000006000000}">
      <text>
        <r>
          <rPr>
            <b/>
            <sz val="12"/>
            <color indexed="10"/>
            <rFont val="ＭＳ Ｐゴシック"/>
            <family val="3"/>
            <charset val="128"/>
          </rPr>
          <t>リザルト、賞状にもこの書き込まれたデータが使われますので、間違いがないようにお願いします。</t>
        </r>
      </text>
    </comment>
    <comment ref="F9" authorId="0" shapeId="0" xr:uid="{00000000-0006-0000-0000-000007000000}">
      <text>
        <r>
          <rPr>
            <sz val="12"/>
            <color indexed="81"/>
            <rFont val="ＭＳ Ｐゴシック"/>
            <family val="3"/>
            <charset val="128"/>
          </rPr>
          <t>記入する生年月日は</t>
        </r>
        <r>
          <rPr>
            <b/>
            <sz val="12"/>
            <color indexed="81"/>
            <rFont val="ＭＳ Ｐゴシック"/>
            <family val="3"/>
            <charset val="128"/>
          </rPr>
          <t>半角</t>
        </r>
        <r>
          <rPr>
            <sz val="12"/>
            <color indexed="81"/>
            <rFont val="ＭＳ Ｐゴシック"/>
            <family val="3"/>
            <charset val="128"/>
          </rPr>
          <t xml:space="preserve">で
</t>
        </r>
        <r>
          <rPr>
            <b/>
            <sz val="16"/>
            <color indexed="10"/>
            <rFont val="ＭＳ Ｐゴシック"/>
            <family val="3"/>
            <charset val="128"/>
          </rPr>
          <t xml:space="preserve">1940/1/1
</t>
        </r>
        <r>
          <rPr>
            <sz val="12"/>
            <color indexed="81"/>
            <rFont val="ＭＳ Ｐゴシック"/>
            <family val="3"/>
            <charset val="128"/>
          </rPr>
          <t xml:space="preserve">のように入れると
自動的に昭和15年1月1日付きで表示されます。
</t>
        </r>
        <r>
          <rPr>
            <b/>
            <sz val="14"/>
            <color indexed="10"/>
            <rFont val="ＭＳ Ｐゴシック"/>
            <family val="3"/>
            <charset val="128"/>
          </rPr>
          <t>N列に満年齢が表示されます　必ず確認して下さい</t>
        </r>
      </text>
    </comment>
    <comment ref="C67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必ず記入</t>
        </r>
      </text>
    </comment>
    <comment ref="D67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必ず記入</t>
        </r>
      </text>
    </comment>
    <comment ref="E67" authorId="1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必ず記入</t>
        </r>
      </text>
    </comment>
    <comment ref="I67" authorId="1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必ず記入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76" authorId="2" shapeId="0" xr:uid="{52B7DB25-3614-4A9B-A58C-D0B7A4D393C3}">
      <text>
        <r>
          <rPr>
            <sz val="9"/>
            <color indexed="81"/>
            <rFont val="MS P ゴシック"/>
            <family val="3"/>
            <charset val="128"/>
          </rPr>
          <t xml:space="preserve">日付
</t>
        </r>
      </text>
    </comment>
    <comment ref="B80" authorId="2" shapeId="0" xr:uid="{FF09E3E5-8B19-4DDD-8E11-BDFA3363C197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各市町村体育協会会長名
〇〇スポーツ協会　会長名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<sst xmlns="http://schemas.openxmlformats.org/spreadsheetml/2006/main" count="219" uniqueCount="73">
  <si>
    <t>種　　別</t>
  </si>
  <si>
    <t>性別</t>
  </si>
  <si>
    <t>生年月日</t>
  </si>
  <si>
    <t>年齢</t>
  </si>
  <si>
    <t>職業（学年）</t>
  </si>
  <si>
    <t>現　　　住　　　所</t>
  </si>
  <si>
    <t>〃</t>
  </si>
  <si>
    <t>少年女子</t>
  </si>
  <si>
    <t>少年男子</t>
  </si>
  <si>
    <t>上記のとおり参加申込をいたします。</t>
  </si>
  <si>
    <t>男</t>
    <rPh sb="0" eb="1">
      <t>オトコ</t>
    </rPh>
    <phoneticPr fontId="3"/>
  </si>
  <si>
    <t>男</t>
    <rPh sb="0" eb="1">
      <t>オトコ</t>
    </rPh>
    <phoneticPr fontId="2"/>
  </si>
  <si>
    <t>注）</t>
    <rPh sb="0" eb="1">
      <t>チュウ</t>
    </rPh>
    <phoneticPr fontId="3"/>
  </si>
  <si>
    <t>成年男子Ｃ</t>
    <rPh sb="2" eb="4">
      <t>ダ</t>
    </rPh>
    <phoneticPr fontId="3"/>
  </si>
  <si>
    <t>成年男子Ｂ</t>
    <rPh sb="2" eb="4">
      <t>ダ</t>
    </rPh>
    <phoneticPr fontId="3"/>
  </si>
  <si>
    <t>成年男子Ａ</t>
    <rPh sb="2" eb="4">
      <t>ダ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</si>
  <si>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</si>
  <si>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漢字氏</t>
  </si>
  <si>
    <t>漢字名</t>
  </si>
  <si>
    <t>記　入　例</t>
    <rPh sb="0" eb="1">
      <t>キ</t>
    </rPh>
    <rPh sb="2" eb="3">
      <t>イリ</t>
    </rPh>
    <rPh sb="4" eb="5">
      <t>レイ</t>
    </rPh>
    <phoneticPr fontId="3"/>
  </si>
  <si>
    <t>山梨</t>
    <rPh sb="0" eb="2">
      <t>ヤマナシ</t>
    </rPh>
    <phoneticPr fontId="3"/>
  </si>
  <si>
    <t>太郎</t>
    <rPh sb="0" eb="2">
      <t>タロウ</t>
    </rPh>
    <phoneticPr fontId="3"/>
  </si>
  <si>
    <t>次郎</t>
    <rPh sb="0" eb="2">
      <t>ジロウ</t>
    </rPh>
    <phoneticPr fontId="3"/>
  </si>
  <si>
    <t>無職</t>
    <rPh sb="0" eb="2">
      <t>ムショク</t>
    </rPh>
    <phoneticPr fontId="3"/>
  </si>
  <si>
    <t>会社員</t>
    <rPh sb="0" eb="3">
      <t>カイシャイン</t>
    </rPh>
    <phoneticPr fontId="3"/>
  </si>
  <si>
    <t>甲府市中央１－１－１</t>
    <rPh sb="0" eb="3">
      <t>コ</t>
    </rPh>
    <rPh sb="3" eb="5">
      <t>チュウオウ</t>
    </rPh>
    <phoneticPr fontId="3"/>
  </si>
  <si>
    <t>No</t>
    <phoneticPr fontId="3"/>
  </si>
  <si>
    <t>ﾏｽﾀｰｽﾞ男子Ｃ</t>
    <phoneticPr fontId="3"/>
  </si>
  <si>
    <t>No</t>
    <phoneticPr fontId="3"/>
  </si>
  <si>
    <t>成年女子Ｂ</t>
    <phoneticPr fontId="3"/>
  </si>
  <si>
    <t>成年女子Ａ</t>
    <phoneticPr fontId="3"/>
  </si>
  <si>
    <t>各種別とも、シード順に選手名を記入すること</t>
    <phoneticPr fontId="3"/>
  </si>
  <si>
    <t>年齢資格の上のクラスへの参加はもちろん、下のクラスへの参加も認めない</t>
    <phoneticPr fontId="3"/>
  </si>
  <si>
    <t>旗門員</t>
    <phoneticPr fontId="3"/>
  </si>
  <si>
    <t>旗門員を派遣できない市町村の参加は原則として認めない</t>
    <rPh sb="17" eb="19">
      <t>ゲンソク</t>
    </rPh>
    <phoneticPr fontId="3"/>
  </si>
  <si>
    <t>（選手が交代で空白時間なく旗門員を兼ねることが可能な場合のみ、選手が旗門員を兼ねることを認める　旗門員欄に責任者の氏名を記載すること)</t>
    <rPh sb="17" eb="18">
      <t>カ</t>
    </rPh>
    <rPh sb="51" eb="52">
      <t>ラン</t>
    </rPh>
    <rPh sb="53" eb="56">
      <t>セキニンシャ</t>
    </rPh>
    <rPh sb="57" eb="59">
      <t>シメイ</t>
    </rPh>
    <rPh sb="60" eb="62">
      <t>キサイ</t>
    </rPh>
    <phoneticPr fontId="3"/>
  </si>
  <si>
    <t xml:space="preserve"> </t>
    <phoneticPr fontId="3"/>
  </si>
  <si>
    <t>年齢チェック用</t>
    <rPh sb="0" eb="2">
      <t>ネンレイ</t>
    </rPh>
    <rPh sb="6" eb="7">
      <t>ヨウ</t>
    </rPh>
    <phoneticPr fontId="3"/>
  </si>
  <si>
    <t>年齢基準日</t>
    <rPh sb="0" eb="2">
      <t>ネンレイ</t>
    </rPh>
    <rPh sb="2" eb="5">
      <t>キジュンビ</t>
    </rPh>
    <phoneticPr fontId="3"/>
  </si>
  <si>
    <t>市,甲府</t>
    <rPh sb="0" eb="1">
      <t>シ</t>
    </rPh>
    <rPh sb="2" eb="4">
      <t>コウフ</t>
    </rPh>
    <phoneticPr fontId="3"/>
  </si>
  <si>
    <t>山梨県体育祭り実行委員会</t>
    <phoneticPr fontId="3"/>
  </si>
  <si>
    <t>会　　長　　　殿</t>
    <phoneticPr fontId="3"/>
  </si>
  <si>
    <t>℡　</t>
    <phoneticPr fontId="3"/>
  </si>
  <si>
    <t>申込責任者　</t>
    <phoneticPr fontId="3"/>
  </si>
  <si>
    <t>申込責任者住所　　　　　　　　　　　　　　　　　　　　　　　　　　　　　　</t>
    <phoneticPr fontId="3"/>
  </si>
  <si>
    <t>２６歳以上～３３歳</t>
    <phoneticPr fontId="3"/>
  </si>
  <si>
    <t>１８歳以上～２５歳</t>
    <phoneticPr fontId="3"/>
  </si>
  <si>
    <t>１２歳以上～１７歳</t>
    <phoneticPr fontId="3"/>
  </si>
  <si>
    <t>１８歳以上～２３歳</t>
    <phoneticPr fontId="3"/>
  </si>
  <si>
    <t>各種別とも３名以内</t>
    <phoneticPr fontId="3"/>
  </si>
  <si>
    <t>５０歳以上</t>
    <phoneticPr fontId="3"/>
  </si>
  <si>
    <t>３４歳以上～４９歳</t>
    <phoneticPr fontId="3"/>
  </si>
  <si>
    <t>合計</t>
    <rPh sb="0" eb="2">
      <t>ゴウケイ</t>
    </rPh>
    <phoneticPr fontId="3"/>
  </si>
  <si>
    <t>提出日</t>
    <rPh sb="0" eb="3">
      <t>テイシュツビ</t>
    </rPh>
    <phoneticPr fontId="3"/>
  </si>
  <si>
    <t>マスターズ　女子B</t>
    <phoneticPr fontId="3"/>
  </si>
  <si>
    <t>マスターズ　女子A</t>
    <phoneticPr fontId="3"/>
  </si>
  <si>
    <t>マスターズ　男子D</t>
    <phoneticPr fontId="3"/>
  </si>
  <si>
    <t>マスターズ　男子B</t>
    <phoneticPr fontId="3"/>
  </si>
  <si>
    <t>マスターズ　男子A</t>
    <rPh sb="6" eb="8">
      <t>ダンシ</t>
    </rPh>
    <phoneticPr fontId="3"/>
  </si>
  <si>
    <t>４０歳以上～４９歳</t>
    <phoneticPr fontId="3"/>
  </si>
  <si>
    <t>８０歳～</t>
    <phoneticPr fontId="3"/>
  </si>
  <si>
    <t>７０歳以上～７９歳</t>
    <phoneticPr fontId="3"/>
  </si>
  <si>
    <t>６０歳以上～６９歳</t>
    <phoneticPr fontId="3"/>
  </si>
  <si>
    <t>５０歳以上～５９歳</t>
    <phoneticPr fontId="3"/>
  </si>
  <si>
    <t>２４歳以上～３９歳</t>
    <phoneticPr fontId="3"/>
  </si>
  <si>
    <t>マスターズ　男子C</t>
    <phoneticPr fontId="3"/>
  </si>
  <si>
    <t>（市・町・村）体育・スポーツ協会</t>
    <phoneticPr fontId="3"/>
  </si>
  <si>
    <t>参加選手総数は、市の部は２7名以内、町村の部は21名以内</t>
    <rPh sb="19" eb="20">
      <t>ムラ</t>
    </rPh>
    <phoneticPr fontId="3"/>
  </si>
  <si>
    <t>令和７年度（第７９回）山梨県体育祭りスキー競技参加申込書</t>
    <rPh sb="0" eb="2">
      <t>レイワ</t>
    </rPh>
    <rPh sb="3" eb="5">
      <t>ネンド</t>
    </rPh>
    <phoneticPr fontId="3"/>
  </si>
  <si>
    <t>年齢基準は令和　７年４月１日現在を基準とする</t>
    <rPh sb="5" eb="7">
      <t>レイワ</t>
    </rPh>
    <phoneticPr fontId="3"/>
  </si>
  <si>
    <t>２０２６年　　月　　　日</t>
    <rPh sb="4" eb="5">
      <t>ネン</t>
    </rPh>
    <rPh sb="7" eb="8">
      <t>ツキ</t>
    </rPh>
    <rPh sb="11" eb="12">
      <t>ヒ</t>
    </rPh>
    <phoneticPr fontId="3"/>
  </si>
  <si>
    <r>
      <t>〒４００－０８３６　甲府市小瀬町８４０　 公益財団法人山梨県スポーツ協会内  山梨県体育祭り実行委員会事務局
TEL　０５５－２４３－８５８８　　メール　</t>
    </r>
    <r>
      <rPr>
        <sz val="14"/>
        <color rgb="FF002060"/>
        <rFont val="ＭＳ Ｐゴシック"/>
        <family val="3"/>
        <charset val="128"/>
      </rPr>
      <t>　</t>
    </r>
    <r>
      <rPr>
        <b/>
        <sz val="14"/>
        <color rgb="FFFF0000"/>
        <rFont val="ＭＳ Ｐゴシック"/>
        <family val="3"/>
        <charset val="128"/>
      </rPr>
      <t>k-mori@</t>
    </r>
    <r>
      <rPr>
        <b/>
        <sz val="14"/>
        <color indexed="10"/>
        <rFont val="ＭＳ Ｐゴシック"/>
        <family val="3"/>
        <charset val="128"/>
      </rPr>
      <t>spｓorts.pref.yamanashi.jp</t>
    </r>
    <rPh sb="10" eb="13">
      <t>コウフシ</t>
    </rPh>
    <rPh sb="13" eb="16">
      <t>コセマチ</t>
    </rPh>
    <rPh sb="21" eb="23">
      <t>コウエキ</t>
    </rPh>
    <rPh sb="23" eb="27">
      <t>ザイダンホウジン</t>
    </rPh>
    <phoneticPr fontId="3"/>
  </si>
  <si>
    <t>【申込期限　令和　８年３月５日（木）】　事務局へ　メール必着</t>
    <rPh sb="6" eb="8">
      <t>レイワ</t>
    </rPh>
    <rPh sb="10" eb="11">
      <t>ネン</t>
    </rPh>
    <rPh sb="16" eb="17">
      <t>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</si>
</sst>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411]ggge&quot;年&quot;m&quot;月&quot;d&quot;日&quot;;@"/>
    <numFmt numFmtId="178" formatCode="&quot;満&quot;_###&quot;才&quot;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Century"/>
      <family val="1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u val="double"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4"/>
      <color rgb="FF00206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10"/>
      </left>
      <right style="thin">
        <color indexed="64"/>
      </right>
      <top style="dashed">
        <color indexed="64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10"/>
      </right>
      <top style="dashed">
        <color indexed="64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19" xfId="0" applyFont="1" applyFill="1" applyBorder="1" applyAlignment="1" applyProtection="1">
      <alignment horizontal="left" vertical="center"/>
      <protection locked="0"/>
    </xf>
    <xf numFmtId="0" fontId="19" fillId="4" borderId="20" xfId="0" applyFont="1" applyFill="1" applyBorder="1" applyAlignment="1" applyProtection="1">
      <alignment horizontal="left" vertical="center"/>
      <protection locked="0"/>
    </xf>
    <xf numFmtId="0" fontId="19" fillId="4" borderId="21" xfId="0" applyFont="1" applyFill="1" applyBorder="1" applyAlignment="1" applyProtection="1">
      <alignment horizontal="left" vertical="center"/>
      <protection locked="0"/>
    </xf>
    <xf numFmtId="0" fontId="19" fillId="4" borderId="22" xfId="0" applyFont="1" applyFill="1" applyBorder="1" applyAlignment="1" applyProtection="1">
      <alignment horizontal="lef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8" fontId="24" fillId="3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8" fontId="24" fillId="0" borderId="0" xfId="0" applyNumberFormat="1" applyFont="1" applyAlignment="1">
      <alignment horizontal="center" vertical="center"/>
    </xf>
    <xf numFmtId="178" fontId="24" fillId="3" borderId="27" xfId="0" applyNumberFormat="1" applyFont="1" applyFill="1" applyBorder="1" applyAlignment="1">
      <alignment horizontal="center" vertical="center"/>
    </xf>
    <xf numFmtId="178" fontId="24" fillId="3" borderId="28" xfId="0" applyNumberFormat="1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78" fontId="24" fillId="3" borderId="29" xfId="0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77" fontId="19" fillId="3" borderId="23" xfId="0" applyNumberFormat="1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right" vertical="center"/>
    </xf>
    <xf numFmtId="0" fontId="9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18" fillId="0" borderId="8" xfId="0" applyFont="1" applyBorder="1" applyAlignment="1">
      <alignment horizontal="center" vertical="center"/>
    </xf>
    <xf numFmtId="0" fontId="19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58" fontId="19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4" fillId="2" borderId="0" xfId="0" applyFont="1" applyFill="1" applyAlignment="1" applyProtection="1">
      <alignment horizontal="center" vertical="center"/>
      <protection locked="0"/>
    </xf>
    <xf numFmtId="0" fontId="18" fillId="0" borderId="8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76" fontId="1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7" fontId="18" fillId="3" borderId="8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7" fontId="18" fillId="3" borderId="15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77" fontId="18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19" fillId="4" borderId="18" xfId="0" applyFont="1" applyFill="1" applyBorder="1" applyAlignment="1" applyProtection="1">
      <alignment horizontal="center" vertical="center"/>
      <protection locked="0"/>
    </xf>
    <xf numFmtId="177" fontId="29" fillId="3" borderId="18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/>
    </xf>
    <xf numFmtId="0" fontId="18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29" fillId="4" borderId="21" xfId="0" applyFont="1" applyFill="1" applyBorder="1" applyAlignment="1" applyProtection="1">
      <alignment horizontal="center" vertical="center"/>
      <protection locked="0"/>
    </xf>
    <xf numFmtId="177" fontId="29" fillId="3" borderId="17" xfId="0" applyNumberFormat="1" applyFont="1" applyFill="1" applyBorder="1" applyAlignment="1" applyProtection="1">
      <alignment horizontal="center" vertical="center"/>
      <protection locked="0"/>
    </xf>
    <xf numFmtId="0" fontId="19" fillId="4" borderId="21" xfId="0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29" fillId="4" borderId="20" xfId="0" applyFont="1" applyFill="1" applyBorder="1" applyAlignment="1" applyProtection="1">
      <alignment horizontal="center" vertical="center"/>
      <protection locked="0"/>
    </xf>
    <xf numFmtId="177" fontId="29" fillId="3" borderId="19" xfId="0" applyNumberFormat="1" applyFont="1" applyFill="1" applyBorder="1" applyAlignment="1" applyProtection="1">
      <alignment horizontal="center" vertical="center"/>
      <protection locked="0"/>
    </xf>
    <xf numFmtId="0" fontId="19" fillId="4" borderId="20" xfId="0" applyFont="1" applyFill="1" applyBorder="1" applyAlignment="1" applyProtection="1">
      <alignment horizontal="center" vertical="center"/>
      <protection locked="0"/>
    </xf>
    <xf numFmtId="0" fontId="18" fillId="0" borderId="1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9" fillId="4" borderId="16" xfId="0" applyFont="1" applyFill="1" applyBorder="1" applyAlignment="1" applyProtection="1">
      <alignment horizontal="center" vertical="center"/>
      <protection locked="0"/>
    </xf>
    <xf numFmtId="0" fontId="19" fillId="4" borderId="16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29" fillId="4" borderId="17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center" vertical="center"/>
    </xf>
    <xf numFmtId="0" fontId="29" fillId="4" borderId="22" xfId="0" applyFont="1" applyFill="1" applyBorder="1" applyAlignment="1" applyProtection="1">
      <alignment horizontal="center" vertical="center"/>
      <protection locked="0"/>
    </xf>
    <xf numFmtId="0" fontId="19" fillId="4" borderId="22" xfId="0" applyFont="1" applyFill="1" applyBorder="1" applyAlignment="1" applyProtection="1">
      <alignment horizontal="center" vertical="center"/>
      <protection locked="0"/>
    </xf>
    <xf numFmtId="0" fontId="29" fillId="4" borderId="18" xfId="0" applyFont="1" applyFill="1" applyBorder="1" applyAlignment="1" applyProtection="1">
      <alignment horizontal="center" vertical="center"/>
      <protection locked="0"/>
    </xf>
    <xf numFmtId="0" fontId="19" fillId="0" borderId="17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9" fillId="4" borderId="19" xfId="0" applyFont="1" applyFill="1" applyBorder="1" applyAlignment="1" applyProtection="1">
      <alignment horizontal="center" vertical="center"/>
      <protection locked="0"/>
    </xf>
    <xf numFmtId="0" fontId="19" fillId="4" borderId="19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177" fontId="19" fillId="0" borderId="8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9" fillId="5" borderId="23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4" fontId="19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176" fontId="23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1447800</xdr:colOff>
      <xdr:row>3</xdr:row>
      <xdr:rowOff>123825</xdr:rowOff>
    </xdr:from>
    <xdr:to>
      <xdr:col>6</xdr:col>
      <xdr:colOff>304800</xdr:colOff>
      <xdr:row>5</xdr:row>
      <xdr:rowOff>76200</xdr:rowOff>
    </xdr:to>
    <xdr:sp macro="" textlink="">
      <xdr:nvSpPr>
        <xdr:cNvPr id="2083" name="Oval 3">
          <a:extLst>
            <a:ext uri="{FF2B5EF4-FFF2-40B4-BE49-F238E27FC236}">
              <a16:creationId xmlns:a16="http://schemas.microsoft.com/office/drawing/2014/main" id="{6C55BFBA-A2DB-41EC-86A3-EB981DA2E097}"/>
            </a:ext>
          </a:extLst>
        </xdr:cNvPr>
        <xdr:cNvSpPr>
          <a:spLocks noChangeArrowheads="1"/>
        </xdr:cNvSpPr>
      </xdr:nvSpPr>
      <xdr:spPr bwMode="auto">
        <a:xfrm>
          <a:off x="6686550" y="1847850"/>
          <a:ext cx="314325" cy="342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9"/>
  <sheetViews>
    <sheetView tabSelected="1" view="pageBreakPreview" zoomScale="82" zoomScaleNormal="100" zoomScaleSheetLayoutView="82" workbookViewId="0">
      <selection activeCell="B78" sqref="B78"/>
    </sheetView>
  </sheetViews>
  <sheetFormatPr defaultColWidth="9" defaultRowHeight="13.5"/>
  <cols>
    <col min="1" max="1" width="6" style="125" customWidth="1"/>
    <col min="2" max="2" width="23.5" style="125" customWidth="1"/>
    <col min="3" max="4" width="15.125" style="125" customWidth="1"/>
    <col min="5" max="5" width="9" style="125"/>
    <col min="6" max="6" width="19.125" style="125" customWidth="1"/>
    <col min="7" max="7" width="10.375" style="125" customWidth="1"/>
    <col min="8" max="8" width="14.5" style="125" customWidth="1"/>
    <col min="9" max="9" width="41.75" style="125" customWidth="1"/>
    <col min="10" max="10" width="22.125" style="125" customWidth="1"/>
    <col min="11" max="11" width="11.125" style="125" customWidth="1"/>
    <col min="12" max="12" width="16.125" style="125" customWidth="1"/>
    <col min="13" max="13" width="2.125" style="125" customWidth="1"/>
    <col min="14" max="14" width="14.125" style="125" customWidth="1"/>
    <col min="15" max="15" width="11.125" style="126" bestFit="1" customWidth="1"/>
    <col min="16" max="16384" width="9" style="125"/>
  </cols>
  <sheetData>
    <row r="1" spans="1:15" s="50" customFormat="1" ht="51" customHeight="1">
      <c r="A1" s="127" t="s">
        <v>68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O1" s="51"/>
    </row>
    <row r="2" spans="1:15" s="52" customFormat="1" ht="41.25" customHeight="1">
      <c r="A2" s="41" t="s">
        <v>72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O2" s="53"/>
    </row>
    <row r="3" spans="1:15" s="50" customFormat="1" ht="42.75" customHeight="1">
      <c r="A3" s="39" t="s">
        <v>71</v>
      </c>
      <c r="B3" s="40"/>
      <c r="C3" s="40"/>
      <c r="D3" s="40"/>
      <c r="E3" s="40"/>
      <c r="F3" s="40"/>
      <c r="G3" s="40"/>
      <c r="H3" s="40"/>
      <c r="I3" s="40"/>
      <c r="O3" s="51"/>
    </row>
    <row r="4" spans="1:15" s="54" customFormat="1" ht="20.45" customHeight="1">
      <c r="A4" s="8"/>
      <c r="O4" s="55"/>
    </row>
    <row r="5" spans="1:15" s="52" customFormat="1" ht="20.45" customHeight="1">
      <c r="A5" s="46"/>
      <c r="B5" s="46"/>
      <c r="C5" s="46"/>
      <c r="D5" s="46"/>
      <c r="E5" s="46"/>
      <c r="F5" s="46"/>
      <c r="G5" s="56" t="s">
        <v>66</v>
      </c>
      <c r="H5" s="57"/>
      <c r="I5" s="57"/>
      <c r="O5" s="53"/>
    </row>
    <row r="6" spans="1:15" s="59" customFormat="1" ht="17.25">
      <c r="A6" s="9"/>
      <c r="B6" s="58" t="s">
        <v>43</v>
      </c>
      <c r="C6" s="43"/>
      <c r="D6" s="43"/>
      <c r="E6" s="57"/>
      <c r="F6" s="57"/>
      <c r="G6" s="57"/>
      <c r="H6" s="57"/>
      <c r="I6" s="57"/>
      <c r="O6" s="60"/>
    </row>
    <row r="7" spans="1:15" s="59" customFormat="1" ht="18.75">
      <c r="A7" s="9"/>
      <c r="B7" s="58" t="s">
        <v>44</v>
      </c>
      <c r="C7" s="43"/>
      <c r="D7" s="43"/>
      <c r="E7" s="61" t="s">
        <v>42</v>
      </c>
      <c r="F7" s="62"/>
      <c r="G7" s="57"/>
      <c r="H7" s="58" t="s">
        <v>16</v>
      </c>
      <c r="I7" s="62"/>
      <c r="O7" s="60"/>
    </row>
    <row r="8" spans="1:15" s="50" customFormat="1" ht="18" thickBot="1">
      <c r="A8" s="9"/>
      <c r="B8" s="10" t="s">
        <v>19</v>
      </c>
      <c r="O8" s="51"/>
    </row>
    <row r="9" spans="1:15" s="50" customFormat="1" ht="30" customHeight="1" thickTop="1">
      <c r="A9" s="63" t="s">
        <v>26</v>
      </c>
      <c r="B9" s="64" t="s">
        <v>0</v>
      </c>
      <c r="C9" s="64" t="s">
        <v>17</v>
      </c>
      <c r="D9" s="64" t="s">
        <v>18</v>
      </c>
      <c r="E9" s="64" t="s">
        <v>1</v>
      </c>
      <c r="F9" s="64" t="s">
        <v>2</v>
      </c>
      <c r="G9" s="64" t="s">
        <v>3</v>
      </c>
      <c r="H9" s="64" t="s">
        <v>4</v>
      </c>
      <c r="I9" s="65" t="s">
        <v>5</v>
      </c>
      <c r="K9" s="66" t="str">
        <f>CONCATENATE(C9,M9,D9)</f>
        <v>漢字氏 漢字名</v>
      </c>
      <c r="L9" s="66"/>
      <c r="M9" s="52" t="s">
        <v>36</v>
      </c>
      <c r="N9" s="11" t="s">
        <v>37</v>
      </c>
      <c r="O9" s="12" t="s">
        <v>38</v>
      </c>
    </row>
    <row r="10" spans="1:15" s="50" customFormat="1" ht="30" customHeight="1">
      <c r="A10" s="67">
        <v>1</v>
      </c>
      <c r="B10" s="68" t="s">
        <v>27</v>
      </c>
      <c r="C10" s="69" t="s">
        <v>20</v>
      </c>
      <c r="D10" s="69" t="s">
        <v>21</v>
      </c>
      <c r="E10" s="69" t="s">
        <v>11</v>
      </c>
      <c r="F10" s="70">
        <v>20090</v>
      </c>
      <c r="G10" s="71">
        <f t="shared" ref="G10:G11" si="0">IF(F10="","",DATEDIF(F10,DATE(2025,4,1),"Y"))</f>
        <v>70</v>
      </c>
      <c r="H10" s="69" t="s">
        <v>23</v>
      </c>
      <c r="I10" s="72" t="s">
        <v>25</v>
      </c>
      <c r="K10" s="66" t="str">
        <f>CONCATENATE(C10,M10,D10)</f>
        <v>山梨 太郎</v>
      </c>
      <c r="L10" s="66" t="s">
        <v>39</v>
      </c>
      <c r="M10" s="52" t="s">
        <v>36</v>
      </c>
      <c r="N10" s="13">
        <f>IF(F10="","",DATEDIF(F10,O10,"Y"))</f>
        <v>70</v>
      </c>
      <c r="O10" s="73">
        <v>45748</v>
      </c>
    </row>
    <row r="11" spans="1:15" s="50" customFormat="1" ht="30" customHeight="1" thickBot="1">
      <c r="A11" s="74">
        <v>2</v>
      </c>
      <c r="B11" s="75" t="s">
        <v>13</v>
      </c>
      <c r="C11" s="75" t="s">
        <v>20</v>
      </c>
      <c r="D11" s="75" t="s">
        <v>22</v>
      </c>
      <c r="E11" s="75" t="s">
        <v>10</v>
      </c>
      <c r="F11" s="76">
        <v>29099</v>
      </c>
      <c r="G11" s="75">
        <f t="shared" si="0"/>
        <v>45</v>
      </c>
      <c r="H11" s="75" t="s">
        <v>24</v>
      </c>
      <c r="I11" s="77" t="s">
        <v>25</v>
      </c>
      <c r="K11" s="66" t="str">
        <f t="shared" ref="K11:K65" si="1">CONCATENATE(C11,M11,D11)</f>
        <v>山梨次郎</v>
      </c>
      <c r="L11" s="66" t="s">
        <v>39</v>
      </c>
      <c r="M11" s="52"/>
      <c r="N11" s="13">
        <f t="shared" ref="N11:N65" si="2">IF(F11="","",DATEDIF(F11,O11,"Y"))</f>
        <v>45</v>
      </c>
      <c r="O11" s="73">
        <v>45748</v>
      </c>
    </row>
    <row r="12" spans="1:15" s="59" customFormat="1" ht="30" customHeight="1" thickTop="1">
      <c r="A12" s="9"/>
      <c r="C12" s="14"/>
      <c r="D12" s="14"/>
      <c r="E12" s="14"/>
      <c r="F12" s="15"/>
      <c r="G12" s="14"/>
      <c r="H12" s="14"/>
      <c r="I12" s="14"/>
      <c r="K12" s="66" t="str">
        <f t="shared" si="1"/>
        <v xml:space="preserve"> </v>
      </c>
      <c r="L12" s="66"/>
      <c r="M12" s="52" t="s">
        <v>36</v>
      </c>
      <c r="N12" s="16"/>
      <c r="O12" s="73"/>
    </row>
    <row r="13" spans="1:15" s="50" customFormat="1" ht="30" customHeight="1">
      <c r="A13" s="37" t="s">
        <v>28</v>
      </c>
      <c r="B13" s="37" t="s">
        <v>0</v>
      </c>
      <c r="C13" s="37" t="s">
        <v>17</v>
      </c>
      <c r="D13" s="37" t="s">
        <v>18</v>
      </c>
      <c r="E13" s="37" t="s">
        <v>1</v>
      </c>
      <c r="F13" s="78" t="s">
        <v>2</v>
      </c>
      <c r="G13" s="37" t="s">
        <v>3</v>
      </c>
      <c r="H13" s="37" t="s">
        <v>4</v>
      </c>
      <c r="I13" s="37" t="s">
        <v>5</v>
      </c>
      <c r="J13" s="79" t="s">
        <v>69</v>
      </c>
      <c r="K13" s="66"/>
      <c r="L13" s="66"/>
      <c r="M13" s="52" t="s">
        <v>36</v>
      </c>
      <c r="N13" s="16"/>
      <c r="O13" s="73"/>
    </row>
    <row r="14" spans="1:15" s="52" customFormat="1" ht="30" customHeight="1">
      <c r="A14" s="80">
        <v>1</v>
      </c>
      <c r="B14" s="81" t="s">
        <v>54</v>
      </c>
      <c r="C14" s="82"/>
      <c r="D14" s="82"/>
      <c r="E14" s="82"/>
      <c r="F14" s="83"/>
      <c r="G14" s="82" t="str">
        <f>IF(F14="","",DATEDIF(F14,DATE(2025,4,1),"Y"))</f>
        <v/>
      </c>
      <c r="H14" s="82"/>
      <c r="I14" s="82"/>
      <c r="J14" s="84" t="s">
        <v>50</v>
      </c>
      <c r="K14" s="66" t="str">
        <f>CONCATENATE(C14,M14,D14)</f>
        <v xml:space="preserve"> </v>
      </c>
      <c r="L14" s="66"/>
      <c r="M14" s="52" t="s">
        <v>36</v>
      </c>
      <c r="N14" s="17" t="str">
        <f t="shared" si="2"/>
        <v/>
      </c>
      <c r="O14" s="73">
        <v>45748</v>
      </c>
    </row>
    <row r="15" spans="1:15" s="52" customFormat="1" ht="30" customHeight="1">
      <c r="A15" s="85">
        <v>2</v>
      </c>
      <c r="B15" s="86" t="s">
        <v>6</v>
      </c>
      <c r="C15" s="87"/>
      <c r="D15" s="87"/>
      <c r="E15" s="87"/>
      <c r="F15" s="88"/>
      <c r="G15" s="89" t="str">
        <f t="shared" ref="G15:G65" si="3">IF(F15="","",DATEDIF(F15,DATE(2025,4,1),"Y"))</f>
        <v/>
      </c>
      <c r="H15" s="89"/>
      <c r="I15" s="5"/>
      <c r="J15" s="84" t="s">
        <v>50</v>
      </c>
      <c r="K15" s="66" t="str">
        <f>CONCATENATE(C15,M15,D15)</f>
        <v xml:space="preserve"> </v>
      </c>
      <c r="L15" s="66"/>
      <c r="M15" s="52" t="s">
        <v>36</v>
      </c>
      <c r="N15" s="18" t="str">
        <f t="shared" ref="N15" si="4">IF(F15="","",DATEDIF(F15,O15,"Y"))</f>
        <v/>
      </c>
      <c r="O15" s="73">
        <v>45748</v>
      </c>
    </row>
    <row r="16" spans="1:15" s="52" customFormat="1" ht="30" customHeight="1">
      <c r="A16" s="85">
        <v>3</v>
      </c>
      <c r="B16" s="86" t="s">
        <v>6</v>
      </c>
      <c r="C16" s="87"/>
      <c r="D16" s="87"/>
      <c r="E16" s="87"/>
      <c r="F16" s="88"/>
      <c r="G16" s="89" t="str">
        <f t="shared" si="3"/>
        <v/>
      </c>
      <c r="H16" s="89"/>
      <c r="I16" s="5"/>
      <c r="J16" s="84" t="s">
        <v>50</v>
      </c>
      <c r="K16" s="66" t="str">
        <f>CONCATENATE(C16,M16,D16)</f>
        <v xml:space="preserve"> </v>
      </c>
      <c r="L16" s="66"/>
      <c r="M16" s="52" t="s">
        <v>36</v>
      </c>
      <c r="N16" s="18" t="str">
        <f t="shared" si="2"/>
        <v/>
      </c>
      <c r="O16" s="73">
        <v>45748</v>
      </c>
    </row>
    <row r="17" spans="1:15" s="52" customFormat="1" ht="30" customHeight="1">
      <c r="A17" s="90">
        <v>4</v>
      </c>
      <c r="B17" s="91" t="s">
        <v>6</v>
      </c>
      <c r="C17" s="92"/>
      <c r="D17" s="92"/>
      <c r="E17" s="92"/>
      <c r="F17" s="93"/>
      <c r="G17" s="94" t="str">
        <f t="shared" si="3"/>
        <v/>
      </c>
      <c r="H17" s="94"/>
      <c r="I17" s="4"/>
      <c r="J17" s="84" t="s">
        <v>50</v>
      </c>
      <c r="K17" s="66" t="str">
        <f t="shared" si="1"/>
        <v xml:space="preserve"> </v>
      </c>
      <c r="L17" s="66"/>
      <c r="M17" s="52" t="s">
        <v>36</v>
      </c>
      <c r="N17" s="18" t="str">
        <f t="shared" si="2"/>
        <v/>
      </c>
      <c r="O17" s="73">
        <v>45748</v>
      </c>
    </row>
    <row r="18" spans="1:15" s="52" customFormat="1" ht="30" customHeight="1">
      <c r="A18" s="95">
        <v>5</v>
      </c>
      <c r="B18" s="81" t="s">
        <v>55</v>
      </c>
      <c r="C18" s="82"/>
      <c r="D18" s="82"/>
      <c r="E18" s="82"/>
      <c r="F18" s="83"/>
      <c r="G18" s="82" t="str">
        <f t="shared" si="3"/>
        <v/>
      </c>
      <c r="H18" s="82"/>
      <c r="I18" s="82"/>
      <c r="J18" s="84" t="s">
        <v>59</v>
      </c>
      <c r="K18" s="66" t="str">
        <f t="shared" si="1"/>
        <v xml:space="preserve"> </v>
      </c>
      <c r="L18" s="66"/>
      <c r="M18" s="52" t="s">
        <v>36</v>
      </c>
      <c r="N18" s="18" t="str">
        <f t="shared" si="2"/>
        <v/>
      </c>
      <c r="O18" s="73">
        <v>45748</v>
      </c>
    </row>
    <row r="19" spans="1:15" s="52" customFormat="1" ht="30" customHeight="1">
      <c r="A19" s="96">
        <v>6</v>
      </c>
      <c r="B19" s="86" t="s">
        <v>6</v>
      </c>
      <c r="C19" s="87"/>
      <c r="D19" s="87"/>
      <c r="E19" s="87"/>
      <c r="F19" s="88"/>
      <c r="G19" s="89" t="str">
        <f t="shared" si="3"/>
        <v/>
      </c>
      <c r="H19" s="89"/>
      <c r="I19" s="5"/>
      <c r="J19" s="84" t="s">
        <v>59</v>
      </c>
      <c r="K19" s="66" t="str">
        <f t="shared" ref="K19" si="5">CONCATENATE(C19,M19,D19)</f>
        <v xml:space="preserve"> </v>
      </c>
      <c r="L19" s="66"/>
      <c r="M19" s="52" t="s">
        <v>36</v>
      </c>
      <c r="N19" s="18" t="str">
        <f t="shared" ref="N19" si="6">IF(F19="","",DATEDIF(F19,O19,"Y"))</f>
        <v/>
      </c>
      <c r="O19" s="73">
        <v>45748</v>
      </c>
    </row>
    <row r="20" spans="1:15" s="52" customFormat="1" ht="30" customHeight="1">
      <c r="A20" s="96">
        <v>7</v>
      </c>
      <c r="B20" s="86" t="s">
        <v>6</v>
      </c>
      <c r="C20" s="87"/>
      <c r="D20" s="87"/>
      <c r="E20" s="87"/>
      <c r="F20" s="88"/>
      <c r="G20" s="89" t="str">
        <f t="shared" si="3"/>
        <v/>
      </c>
      <c r="H20" s="89"/>
      <c r="I20" s="5"/>
      <c r="J20" s="84" t="s">
        <v>59</v>
      </c>
      <c r="K20" s="66" t="str">
        <f t="shared" si="1"/>
        <v xml:space="preserve"> </v>
      </c>
      <c r="L20" s="66"/>
      <c r="M20" s="52" t="s">
        <v>36</v>
      </c>
      <c r="N20" s="18" t="str">
        <f t="shared" si="2"/>
        <v/>
      </c>
      <c r="O20" s="73">
        <v>45748</v>
      </c>
    </row>
    <row r="21" spans="1:15" s="52" customFormat="1" ht="30" customHeight="1">
      <c r="A21" s="85">
        <v>8</v>
      </c>
      <c r="B21" s="91" t="s">
        <v>6</v>
      </c>
      <c r="C21" s="92"/>
      <c r="D21" s="92"/>
      <c r="E21" s="92"/>
      <c r="F21" s="93"/>
      <c r="G21" s="94" t="str">
        <f t="shared" si="3"/>
        <v/>
      </c>
      <c r="H21" s="94"/>
      <c r="I21" s="4"/>
      <c r="J21" s="84" t="s">
        <v>59</v>
      </c>
      <c r="K21" s="66" t="str">
        <f t="shared" si="1"/>
        <v xml:space="preserve"> </v>
      </c>
      <c r="L21" s="66"/>
      <c r="M21" s="52" t="s">
        <v>36</v>
      </c>
      <c r="N21" s="18" t="str">
        <f t="shared" si="2"/>
        <v/>
      </c>
      <c r="O21" s="73">
        <v>45748</v>
      </c>
    </row>
    <row r="22" spans="1:15" s="52" customFormat="1" ht="30" customHeight="1">
      <c r="A22" s="80">
        <v>9</v>
      </c>
      <c r="B22" s="95" t="s">
        <v>56</v>
      </c>
      <c r="C22" s="97"/>
      <c r="D22" s="97"/>
      <c r="E22" s="97"/>
      <c r="F22" s="83"/>
      <c r="G22" s="98" t="str">
        <f t="shared" si="3"/>
        <v/>
      </c>
      <c r="H22" s="98"/>
      <c r="I22" s="7"/>
      <c r="J22" s="99" t="s">
        <v>60</v>
      </c>
      <c r="K22" s="66" t="str">
        <f t="shared" si="1"/>
        <v xml:space="preserve"> </v>
      </c>
      <c r="L22" s="66"/>
      <c r="M22" s="52" t="s">
        <v>36</v>
      </c>
      <c r="N22" s="18" t="str">
        <f t="shared" si="2"/>
        <v/>
      </c>
      <c r="O22" s="73">
        <v>45748</v>
      </c>
    </row>
    <row r="23" spans="1:15" s="52" customFormat="1" ht="30" customHeight="1">
      <c r="A23" s="85">
        <v>10</v>
      </c>
      <c r="B23" s="100" t="s">
        <v>6</v>
      </c>
      <c r="C23" s="101"/>
      <c r="D23" s="101"/>
      <c r="E23" s="101"/>
      <c r="F23" s="88"/>
      <c r="G23" s="102" t="str">
        <f t="shared" si="3"/>
        <v/>
      </c>
      <c r="H23" s="102"/>
      <c r="I23" s="2"/>
      <c r="J23" s="99" t="s">
        <v>60</v>
      </c>
      <c r="K23" s="66" t="str">
        <f t="shared" ref="K23" si="7">CONCATENATE(C23,M23,D23)</f>
        <v xml:space="preserve"> </v>
      </c>
      <c r="L23" s="66"/>
      <c r="M23" s="52" t="s">
        <v>36</v>
      </c>
      <c r="N23" s="18" t="str">
        <f t="shared" ref="N23" si="8">IF(F23="","",DATEDIF(F23,O23,"Y"))</f>
        <v/>
      </c>
      <c r="O23" s="73">
        <v>45748</v>
      </c>
    </row>
    <row r="24" spans="1:15" s="52" customFormat="1" ht="30" customHeight="1">
      <c r="A24" s="85">
        <v>11</v>
      </c>
      <c r="B24" s="100" t="s">
        <v>6</v>
      </c>
      <c r="C24" s="101"/>
      <c r="D24" s="101"/>
      <c r="E24" s="101"/>
      <c r="F24" s="88"/>
      <c r="G24" s="102" t="str">
        <f t="shared" si="3"/>
        <v/>
      </c>
      <c r="H24" s="102"/>
      <c r="I24" s="2"/>
      <c r="J24" s="99" t="s">
        <v>60</v>
      </c>
      <c r="K24" s="66" t="str">
        <f t="shared" si="1"/>
        <v xml:space="preserve"> </v>
      </c>
      <c r="L24" s="66"/>
      <c r="M24" s="52" t="s">
        <v>36</v>
      </c>
      <c r="N24" s="18" t="str">
        <f t="shared" si="2"/>
        <v/>
      </c>
      <c r="O24" s="73">
        <v>45748</v>
      </c>
    </row>
    <row r="25" spans="1:15" s="52" customFormat="1" ht="30" customHeight="1">
      <c r="A25" s="90">
        <v>12</v>
      </c>
      <c r="B25" s="103" t="s">
        <v>6</v>
      </c>
      <c r="C25" s="104"/>
      <c r="D25" s="104"/>
      <c r="E25" s="104"/>
      <c r="F25" s="93"/>
      <c r="G25" s="105" t="str">
        <f t="shared" si="3"/>
        <v/>
      </c>
      <c r="H25" s="105"/>
      <c r="I25" s="6"/>
      <c r="J25" s="99" t="s">
        <v>60</v>
      </c>
      <c r="K25" s="66" t="str">
        <f t="shared" si="1"/>
        <v xml:space="preserve"> </v>
      </c>
      <c r="L25" s="66"/>
      <c r="M25" s="52" t="s">
        <v>36</v>
      </c>
      <c r="N25" s="18" t="str">
        <f t="shared" si="2"/>
        <v/>
      </c>
      <c r="O25" s="73">
        <v>45748</v>
      </c>
    </row>
    <row r="26" spans="1:15" s="52" customFormat="1" ht="30" customHeight="1">
      <c r="A26" s="80">
        <v>13</v>
      </c>
      <c r="B26" s="90" t="s">
        <v>65</v>
      </c>
      <c r="C26" s="106"/>
      <c r="D26" s="106"/>
      <c r="E26" s="106"/>
      <c r="F26" s="83"/>
      <c r="G26" s="82" t="str">
        <f t="shared" si="3"/>
        <v/>
      </c>
      <c r="H26" s="82"/>
      <c r="I26" s="1"/>
      <c r="J26" s="99" t="s">
        <v>61</v>
      </c>
      <c r="K26" s="66" t="str">
        <f t="shared" si="1"/>
        <v xml:space="preserve"> </v>
      </c>
      <c r="L26" s="66"/>
      <c r="M26" s="52" t="s">
        <v>36</v>
      </c>
      <c r="N26" s="18" t="str">
        <f t="shared" si="2"/>
        <v/>
      </c>
      <c r="O26" s="73">
        <v>45748</v>
      </c>
    </row>
    <row r="27" spans="1:15" s="52" customFormat="1" ht="30" customHeight="1">
      <c r="A27" s="80">
        <v>14</v>
      </c>
      <c r="B27" s="107" t="s">
        <v>6</v>
      </c>
      <c r="C27" s="101"/>
      <c r="D27" s="101"/>
      <c r="E27" s="101"/>
      <c r="F27" s="88"/>
      <c r="G27" s="102" t="str">
        <f t="shared" si="3"/>
        <v/>
      </c>
      <c r="H27" s="102"/>
      <c r="I27" s="2"/>
      <c r="J27" s="99" t="s">
        <v>61</v>
      </c>
      <c r="K27" s="66" t="str">
        <f t="shared" ref="K27" si="9">CONCATENATE(C27,M27,D27)</f>
        <v xml:space="preserve"> </v>
      </c>
      <c r="L27" s="66"/>
      <c r="M27" s="52" t="s">
        <v>36</v>
      </c>
      <c r="N27" s="18" t="str">
        <f t="shared" ref="N27" si="10">IF(F27="","",DATEDIF(F27,O27,"Y"))</f>
        <v/>
      </c>
      <c r="O27" s="73">
        <v>45748</v>
      </c>
    </row>
    <row r="28" spans="1:15" s="52" customFormat="1" ht="30" customHeight="1">
      <c r="A28" s="80">
        <v>15</v>
      </c>
      <c r="B28" s="107" t="s">
        <v>6</v>
      </c>
      <c r="C28" s="101"/>
      <c r="D28" s="101"/>
      <c r="E28" s="101"/>
      <c r="F28" s="88"/>
      <c r="G28" s="102" t="str">
        <f t="shared" si="3"/>
        <v/>
      </c>
      <c r="H28" s="102"/>
      <c r="I28" s="2"/>
      <c r="J28" s="99" t="s">
        <v>61</v>
      </c>
      <c r="K28" s="66" t="str">
        <f t="shared" si="1"/>
        <v xml:space="preserve"> </v>
      </c>
      <c r="L28" s="66"/>
      <c r="M28" s="52" t="s">
        <v>36</v>
      </c>
      <c r="N28" s="18" t="str">
        <f t="shared" si="2"/>
        <v/>
      </c>
      <c r="O28" s="73">
        <v>45748</v>
      </c>
    </row>
    <row r="29" spans="1:15" s="52" customFormat="1" ht="30" customHeight="1">
      <c r="A29" s="80">
        <v>16</v>
      </c>
      <c r="B29" s="108" t="s">
        <v>6</v>
      </c>
      <c r="C29" s="109"/>
      <c r="D29" s="109"/>
      <c r="E29" s="109"/>
      <c r="F29" s="93"/>
      <c r="G29" s="110" t="str">
        <f t="shared" si="3"/>
        <v/>
      </c>
      <c r="H29" s="110"/>
      <c r="I29" s="3"/>
      <c r="J29" s="99" t="s">
        <v>61</v>
      </c>
      <c r="K29" s="66" t="str">
        <f t="shared" si="1"/>
        <v xml:space="preserve"> </v>
      </c>
      <c r="L29" s="66"/>
      <c r="M29" s="52" t="s">
        <v>36</v>
      </c>
      <c r="N29" s="18" t="str">
        <f t="shared" si="2"/>
        <v/>
      </c>
      <c r="O29" s="73">
        <v>45748</v>
      </c>
    </row>
    <row r="30" spans="1:15" s="52" customFormat="1" ht="30" customHeight="1">
      <c r="A30" s="80">
        <v>17</v>
      </c>
      <c r="B30" s="80" t="s">
        <v>57</v>
      </c>
      <c r="C30" s="106"/>
      <c r="D30" s="106"/>
      <c r="E30" s="106"/>
      <c r="F30" s="83"/>
      <c r="G30" s="82" t="str">
        <f t="shared" si="3"/>
        <v/>
      </c>
      <c r="H30" s="82"/>
      <c r="I30" s="1"/>
      <c r="J30" s="99" t="s">
        <v>62</v>
      </c>
      <c r="K30" s="66" t="str">
        <f t="shared" si="1"/>
        <v xml:space="preserve"> </v>
      </c>
      <c r="L30" s="66"/>
      <c r="M30" s="52" t="s">
        <v>36</v>
      </c>
      <c r="N30" s="18" t="str">
        <f t="shared" si="2"/>
        <v/>
      </c>
      <c r="O30" s="73">
        <v>45748</v>
      </c>
    </row>
    <row r="31" spans="1:15" s="52" customFormat="1" ht="30" customHeight="1">
      <c r="A31" s="80">
        <v>18</v>
      </c>
      <c r="B31" s="19" t="s">
        <v>6</v>
      </c>
      <c r="C31" s="101"/>
      <c r="D31" s="101"/>
      <c r="E31" s="101"/>
      <c r="F31" s="88"/>
      <c r="G31" s="102" t="str">
        <f t="shared" si="3"/>
        <v/>
      </c>
      <c r="H31" s="102"/>
      <c r="I31" s="2"/>
      <c r="J31" s="99" t="s">
        <v>62</v>
      </c>
      <c r="K31" s="66" t="str">
        <f t="shared" ref="K31" si="11">CONCATENATE(C31,M31,D31)</f>
        <v xml:space="preserve"> </v>
      </c>
      <c r="L31" s="66"/>
      <c r="M31" s="52" t="s">
        <v>36</v>
      </c>
      <c r="N31" s="18" t="str">
        <f t="shared" ref="N31" si="12">IF(F31="","",DATEDIF(F31,O31,"Y"))</f>
        <v/>
      </c>
      <c r="O31" s="73">
        <v>45748</v>
      </c>
    </row>
    <row r="32" spans="1:15" s="52" customFormat="1" ht="30" customHeight="1">
      <c r="A32" s="80">
        <v>19</v>
      </c>
      <c r="B32" s="19" t="s">
        <v>6</v>
      </c>
      <c r="C32" s="101"/>
      <c r="D32" s="101"/>
      <c r="E32" s="101"/>
      <c r="F32" s="88"/>
      <c r="G32" s="102" t="str">
        <f t="shared" si="3"/>
        <v/>
      </c>
      <c r="H32" s="102"/>
      <c r="I32" s="2"/>
      <c r="J32" s="99" t="s">
        <v>62</v>
      </c>
      <c r="K32" s="66" t="str">
        <f t="shared" si="1"/>
        <v xml:space="preserve"> </v>
      </c>
      <c r="L32" s="66"/>
      <c r="M32" s="52" t="s">
        <v>36</v>
      </c>
      <c r="N32" s="18" t="str">
        <f t="shared" si="2"/>
        <v/>
      </c>
      <c r="O32" s="73">
        <v>45748</v>
      </c>
    </row>
    <row r="33" spans="1:15" s="52" customFormat="1" ht="30" customHeight="1">
      <c r="A33" s="80">
        <v>20</v>
      </c>
      <c r="B33" s="103" t="s">
        <v>6</v>
      </c>
      <c r="C33" s="109"/>
      <c r="D33" s="109"/>
      <c r="E33" s="109"/>
      <c r="F33" s="93"/>
      <c r="G33" s="110" t="str">
        <f t="shared" si="3"/>
        <v/>
      </c>
      <c r="H33" s="110"/>
      <c r="I33" s="3"/>
      <c r="J33" s="99" t="s">
        <v>62</v>
      </c>
      <c r="K33" s="66" t="str">
        <f t="shared" si="1"/>
        <v xml:space="preserve"> </v>
      </c>
      <c r="L33" s="66"/>
      <c r="M33" s="52" t="s">
        <v>36</v>
      </c>
      <c r="N33" s="18" t="str">
        <f t="shared" si="2"/>
        <v/>
      </c>
      <c r="O33" s="73">
        <v>45748</v>
      </c>
    </row>
    <row r="34" spans="1:15" s="52" customFormat="1" ht="30" customHeight="1">
      <c r="A34" s="80">
        <v>21</v>
      </c>
      <c r="B34" s="111" t="s">
        <v>58</v>
      </c>
      <c r="C34" s="106"/>
      <c r="D34" s="106"/>
      <c r="E34" s="106"/>
      <c r="F34" s="83"/>
      <c r="G34" s="82" t="str">
        <f t="shared" si="3"/>
        <v/>
      </c>
      <c r="H34" s="82"/>
      <c r="I34" s="1"/>
      <c r="J34" s="84" t="s">
        <v>63</v>
      </c>
      <c r="K34" s="66" t="str">
        <f t="shared" si="1"/>
        <v xml:space="preserve"> </v>
      </c>
      <c r="L34" s="66"/>
      <c r="M34" s="52" t="s">
        <v>36</v>
      </c>
      <c r="N34" s="18" t="str">
        <f t="shared" si="2"/>
        <v/>
      </c>
      <c r="O34" s="73">
        <v>45748</v>
      </c>
    </row>
    <row r="35" spans="1:15" s="52" customFormat="1" ht="30" customHeight="1">
      <c r="A35" s="80">
        <v>22</v>
      </c>
      <c r="B35" s="112" t="s">
        <v>6</v>
      </c>
      <c r="C35" s="101"/>
      <c r="D35" s="101"/>
      <c r="E35" s="101"/>
      <c r="F35" s="88"/>
      <c r="G35" s="102" t="str">
        <f t="shared" si="3"/>
        <v/>
      </c>
      <c r="H35" s="102"/>
      <c r="I35" s="2"/>
      <c r="J35" s="84" t="s">
        <v>63</v>
      </c>
      <c r="K35" s="66" t="str">
        <f t="shared" ref="K35" si="13">CONCATENATE(C35,M35,D35)</f>
        <v xml:space="preserve"> </v>
      </c>
      <c r="L35" s="66"/>
      <c r="M35" s="52" t="s">
        <v>36</v>
      </c>
      <c r="N35" s="18" t="str">
        <f t="shared" ref="N35" si="14">IF(F35="","",DATEDIF(F35,O35,"Y"))</f>
        <v/>
      </c>
      <c r="O35" s="73">
        <v>45748</v>
      </c>
    </row>
    <row r="36" spans="1:15" s="52" customFormat="1" ht="30" customHeight="1">
      <c r="A36" s="80">
        <v>23</v>
      </c>
      <c r="B36" s="112" t="s">
        <v>6</v>
      </c>
      <c r="C36" s="101"/>
      <c r="D36" s="101"/>
      <c r="E36" s="101"/>
      <c r="F36" s="88"/>
      <c r="G36" s="102" t="str">
        <f t="shared" si="3"/>
        <v/>
      </c>
      <c r="H36" s="102"/>
      <c r="I36" s="2"/>
      <c r="J36" s="84" t="s">
        <v>63</v>
      </c>
      <c r="K36" s="66" t="str">
        <f t="shared" si="1"/>
        <v xml:space="preserve"> </v>
      </c>
      <c r="L36" s="66"/>
      <c r="M36" s="52" t="s">
        <v>36</v>
      </c>
      <c r="N36" s="18" t="str">
        <f t="shared" si="2"/>
        <v/>
      </c>
      <c r="O36" s="73">
        <v>45748</v>
      </c>
    </row>
    <row r="37" spans="1:15" s="52" customFormat="1" ht="30" customHeight="1">
      <c r="A37" s="80">
        <v>24</v>
      </c>
      <c r="B37" s="113" t="s">
        <v>6</v>
      </c>
      <c r="C37" s="109"/>
      <c r="D37" s="109"/>
      <c r="E37" s="109"/>
      <c r="F37" s="93"/>
      <c r="G37" s="110" t="str">
        <f t="shared" si="3"/>
        <v/>
      </c>
      <c r="H37" s="110"/>
      <c r="I37" s="3"/>
      <c r="J37" s="84" t="s">
        <v>63</v>
      </c>
      <c r="K37" s="66" t="str">
        <f t="shared" si="1"/>
        <v xml:space="preserve"> </v>
      </c>
      <c r="L37" s="66"/>
      <c r="M37" s="52" t="s">
        <v>36</v>
      </c>
      <c r="N37" s="18" t="str">
        <f t="shared" si="2"/>
        <v/>
      </c>
      <c r="O37" s="73">
        <v>45748</v>
      </c>
    </row>
    <row r="38" spans="1:15" s="52" customFormat="1" ht="30" customHeight="1">
      <c r="A38" s="80">
        <v>25</v>
      </c>
      <c r="B38" s="114" t="s">
        <v>29</v>
      </c>
      <c r="C38" s="106"/>
      <c r="D38" s="106"/>
      <c r="E38" s="106"/>
      <c r="F38" s="83"/>
      <c r="G38" s="82" t="str">
        <f t="shared" si="3"/>
        <v/>
      </c>
      <c r="H38" s="82"/>
      <c r="I38" s="1"/>
      <c r="J38" s="115" t="s">
        <v>64</v>
      </c>
      <c r="K38" s="66" t="str">
        <f t="shared" si="1"/>
        <v xml:space="preserve"> </v>
      </c>
      <c r="L38" s="66"/>
      <c r="M38" s="52" t="s">
        <v>36</v>
      </c>
      <c r="N38" s="18" t="str">
        <f t="shared" si="2"/>
        <v/>
      </c>
      <c r="O38" s="73">
        <v>45748</v>
      </c>
    </row>
    <row r="39" spans="1:15" s="52" customFormat="1" ht="30" customHeight="1">
      <c r="A39" s="80">
        <v>26</v>
      </c>
      <c r="B39" s="116" t="s">
        <v>6</v>
      </c>
      <c r="C39" s="101"/>
      <c r="D39" s="101"/>
      <c r="E39" s="101"/>
      <c r="F39" s="88"/>
      <c r="G39" s="102" t="str">
        <f t="shared" si="3"/>
        <v/>
      </c>
      <c r="H39" s="102"/>
      <c r="I39" s="2"/>
      <c r="J39" s="115" t="s">
        <v>64</v>
      </c>
      <c r="K39" s="66" t="str">
        <f t="shared" ref="K39" si="15">CONCATENATE(C39,M39,D39)</f>
        <v xml:space="preserve"> </v>
      </c>
      <c r="L39" s="66"/>
      <c r="M39" s="52" t="s">
        <v>36</v>
      </c>
      <c r="N39" s="18" t="str">
        <f t="shared" ref="N39" si="16">IF(F39="","",DATEDIF(F39,O39,"Y"))</f>
        <v/>
      </c>
      <c r="O39" s="73">
        <v>45748</v>
      </c>
    </row>
    <row r="40" spans="1:15" s="52" customFormat="1" ht="30" customHeight="1">
      <c r="A40" s="80">
        <v>27</v>
      </c>
      <c r="B40" s="116" t="s">
        <v>6</v>
      </c>
      <c r="C40" s="101"/>
      <c r="D40" s="101"/>
      <c r="E40" s="101"/>
      <c r="F40" s="88"/>
      <c r="G40" s="102" t="str">
        <f t="shared" si="3"/>
        <v/>
      </c>
      <c r="H40" s="102"/>
      <c r="I40" s="2"/>
      <c r="J40" s="115" t="s">
        <v>64</v>
      </c>
      <c r="K40" s="66" t="str">
        <f t="shared" si="1"/>
        <v xml:space="preserve"> </v>
      </c>
      <c r="L40" s="66"/>
      <c r="M40" s="52" t="s">
        <v>36</v>
      </c>
      <c r="N40" s="18" t="str">
        <f t="shared" si="2"/>
        <v/>
      </c>
      <c r="O40" s="73">
        <v>45748</v>
      </c>
    </row>
    <row r="41" spans="1:15" s="52" customFormat="1" ht="30" customHeight="1">
      <c r="A41" s="80">
        <v>28</v>
      </c>
      <c r="B41" s="116" t="s">
        <v>6</v>
      </c>
      <c r="C41" s="109"/>
      <c r="D41" s="109"/>
      <c r="E41" s="109"/>
      <c r="F41" s="93"/>
      <c r="G41" s="110" t="str">
        <f t="shared" si="3"/>
        <v/>
      </c>
      <c r="H41" s="110"/>
      <c r="I41" s="3"/>
      <c r="J41" s="115" t="s">
        <v>64</v>
      </c>
      <c r="K41" s="66" t="str">
        <f t="shared" si="1"/>
        <v xml:space="preserve"> </v>
      </c>
      <c r="L41" s="66"/>
      <c r="M41" s="52" t="s">
        <v>36</v>
      </c>
      <c r="N41" s="18" t="str">
        <f t="shared" si="2"/>
        <v/>
      </c>
      <c r="O41" s="73">
        <v>45748</v>
      </c>
    </row>
    <row r="42" spans="1:15" s="52" customFormat="1" ht="30" customHeight="1">
      <c r="A42" s="80">
        <v>29</v>
      </c>
      <c r="B42" s="68" t="s">
        <v>30</v>
      </c>
      <c r="C42" s="106"/>
      <c r="D42" s="106"/>
      <c r="E42" s="106"/>
      <c r="F42" s="83"/>
      <c r="G42" s="82" t="str">
        <f t="shared" si="3"/>
        <v/>
      </c>
      <c r="H42" s="82"/>
      <c r="I42" s="1"/>
      <c r="J42" s="115" t="s">
        <v>48</v>
      </c>
      <c r="K42" s="66" t="str">
        <f t="shared" si="1"/>
        <v xml:space="preserve"> </v>
      </c>
      <c r="L42" s="66"/>
      <c r="M42" s="52" t="s">
        <v>36</v>
      </c>
      <c r="N42" s="18" t="str">
        <f t="shared" si="2"/>
        <v/>
      </c>
      <c r="O42" s="73">
        <v>45748</v>
      </c>
    </row>
    <row r="43" spans="1:15" s="52" customFormat="1" ht="30" customHeight="1">
      <c r="A43" s="80">
        <v>30</v>
      </c>
      <c r="B43" s="117" t="s">
        <v>6</v>
      </c>
      <c r="C43" s="101"/>
      <c r="D43" s="101"/>
      <c r="E43" s="101"/>
      <c r="F43" s="88"/>
      <c r="G43" s="102" t="str">
        <f t="shared" si="3"/>
        <v/>
      </c>
      <c r="H43" s="102"/>
      <c r="I43" s="2"/>
      <c r="J43" s="115" t="s">
        <v>48</v>
      </c>
      <c r="K43" s="66" t="str">
        <f t="shared" ref="K43" si="17">CONCATENATE(C43,M43,D43)</f>
        <v xml:space="preserve"> </v>
      </c>
      <c r="L43" s="66"/>
      <c r="M43" s="52" t="s">
        <v>36</v>
      </c>
      <c r="N43" s="18" t="str">
        <f t="shared" ref="N43" si="18">IF(F43="","",DATEDIF(F43,O43,"Y"))</f>
        <v/>
      </c>
      <c r="O43" s="73">
        <v>45748</v>
      </c>
    </row>
    <row r="44" spans="1:15" s="52" customFormat="1" ht="30" customHeight="1">
      <c r="A44" s="80">
        <v>31</v>
      </c>
      <c r="B44" s="117" t="s">
        <v>6</v>
      </c>
      <c r="C44" s="101"/>
      <c r="D44" s="101"/>
      <c r="E44" s="101"/>
      <c r="F44" s="88"/>
      <c r="G44" s="102" t="str">
        <f t="shared" si="3"/>
        <v/>
      </c>
      <c r="H44" s="102"/>
      <c r="I44" s="2"/>
      <c r="J44" s="115" t="s">
        <v>48</v>
      </c>
      <c r="K44" s="66" t="str">
        <f t="shared" si="1"/>
        <v xml:space="preserve"> </v>
      </c>
      <c r="L44" s="66"/>
      <c r="M44" s="52" t="s">
        <v>36</v>
      </c>
      <c r="N44" s="18" t="str">
        <f t="shared" si="2"/>
        <v/>
      </c>
      <c r="O44" s="73">
        <v>45748</v>
      </c>
    </row>
    <row r="45" spans="1:15" s="52" customFormat="1" ht="30" customHeight="1">
      <c r="A45" s="80">
        <v>32</v>
      </c>
      <c r="B45" s="117" t="s">
        <v>6</v>
      </c>
      <c r="C45" s="109"/>
      <c r="D45" s="109"/>
      <c r="E45" s="109"/>
      <c r="F45" s="93"/>
      <c r="G45" s="110" t="str">
        <f t="shared" si="3"/>
        <v/>
      </c>
      <c r="H45" s="110"/>
      <c r="I45" s="3"/>
      <c r="J45" s="115" t="s">
        <v>48</v>
      </c>
      <c r="K45" s="66" t="str">
        <f t="shared" si="1"/>
        <v xml:space="preserve"> </v>
      </c>
      <c r="L45" s="66"/>
      <c r="M45" s="52" t="s">
        <v>36</v>
      </c>
      <c r="N45" s="18" t="str">
        <f t="shared" si="2"/>
        <v/>
      </c>
      <c r="O45" s="73">
        <v>45748</v>
      </c>
    </row>
    <row r="46" spans="1:15" s="52" customFormat="1" ht="30" customHeight="1">
      <c r="A46" s="80">
        <v>33</v>
      </c>
      <c r="B46" s="68" t="s">
        <v>7</v>
      </c>
      <c r="C46" s="106"/>
      <c r="D46" s="106"/>
      <c r="E46" s="106"/>
      <c r="F46" s="83"/>
      <c r="G46" s="82" t="str">
        <f t="shared" si="3"/>
        <v/>
      </c>
      <c r="H46" s="82"/>
      <c r="I46" s="1"/>
      <c r="J46" s="115" t="s">
        <v>47</v>
      </c>
      <c r="K46" s="66" t="str">
        <f t="shared" si="1"/>
        <v xml:space="preserve"> </v>
      </c>
      <c r="L46" s="66"/>
      <c r="M46" s="52" t="s">
        <v>36</v>
      </c>
      <c r="N46" s="18" t="str">
        <f t="shared" si="2"/>
        <v/>
      </c>
      <c r="O46" s="73">
        <v>45748</v>
      </c>
    </row>
    <row r="47" spans="1:15" s="52" customFormat="1" ht="30" customHeight="1">
      <c r="A47" s="80">
        <v>34</v>
      </c>
      <c r="B47" s="116" t="s">
        <v>6</v>
      </c>
      <c r="C47" s="101"/>
      <c r="D47" s="101"/>
      <c r="E47" s="101"/>
      <c r="F47" s="88"/>
      <c r="G47" s="102" t="str">
        <f t="shared" si="3"/>
        <v/>
      </c>
      <c r="H47" s="102"/>
      <c r="I47" s="2"/>
      <c r="J47" s="115" t="s">
        <v>47</v>
      </c>
      <c r="K47" s="66" t="str">
        <f t="shared" ref="K47" si="19">CONCATENATE(C47,M47,D47)</f>
        <v xml:space="preserve"> </v>
      </c>
      <c r="L47" s="66"/>
      <c r="M47" s="52" t="s">
        <v>36</v>
      </c>
      <c r="N47" s="18" t="str">
        <f t="shared" ref="N47" si="20">IF(F47="","",DATEDIF(F47,O47,"Y"))</f>
        <v/>
      </c>
      <c r="O47" s="73">
        <v>45748</v>
      </c>
    </row>
    <row r="48" spans="1:15" s="52" customFormat="1" ht="30" customHeight="1">
      <c r="A48" s="80">
        <v>35</v>
      </c>
      <c r="B48" s="116" t="s">
        <v>6</v>
      </c>
      <c r="C48" s="101"/>
      <c r="D48" s="101"/>
      <c r="E48" s="101"/>
      <c r="F48" s="88"/>
      <c r="G48" s="102" t="str">
        <f t="shared" si="3"/>
        <v/>
      </c>
      <c r="H48" s="102"/>
      <c r="I48" s="2"/>
      <c r="J48" s="115" t="s">
        <v>47</v>
      </c>
      <c r="K48" s="66" t="str">
        <f t="shared" si="1"/>
        <v xml:space="preserve"> </v>
      </c>
      <c r="L48" s="66"/>
      <c r="M48" s="52" t="s">
        <v>36</v>
      </c>
      <c r="N48" s="18" t="str">
        <f t="shared" si="2"/>
        <v/>
      </c>
      <c r="O48" s="73">
        <v>45748</v>
      </c>
    </row>
    <row r="49" spans="1:15" s="52" customFormat="1" ht="30" customHeight="1">
      <c r="A49" s="80">
        <v>36</v>
      </c>
      <c r="B49" s="117" t="s">
        <v>6</v>
      </c>
      <c r="C49" s="109"/>
      <c r="D49" s="109"/>
      <c r="E49" s="109"/>
      <c r="F49" s="93"/>
      <c r="G49" s="110" t="str">
        <f t="shared" si="3"/>
        <v/>
      </c>
      <c r="H49" s="110"/>
      <c r="I49" s="3"/>
      <c r="J49" s="115" t="s">
        <v>47</v>
      </c>
      <c r="K49" s="66" t="str">
        <f t="shared" si="1"/>
        <v xml:space="preserve"> </v>
      </c>
      <c r="L49" s="66"/>
      <c r="M49" s="52" t="s">
        <v>36</v>
      </c>
      <c r="N49" s="18" t="str">
        <f t="shared" si="2"/>
        <v/>
      </c>
      <c r="O49" s="73">
        <v>45748</v>
      </c>
    </row>
    <row r="50" spans="1:15" s="52" customFormat="1" ht="30" customHeight="1">
      <c r="A50" s="80">
        <v>37</v>
      </c>
      <c r="B50" s="80" t="s">
        <v>13</v>
      </c>
      <c r="C50" s="106"/>
      <c r="D50" s="106"/>
      <c r="E50" s="106"/>
      <c r="F50" s="83"/>
      <c r="G50" s="82" t="str">
        <f t="shared" si="3"/>
        <v/>
      </c>
      <c r="H50" s="82"/>
      <c r="I50" s="1"/>
      <c r="J50" s="99" t="s">
        <v>51</v>
      </c>
      <c r="K50" s="66" t="str">
        <f t="shared" si="1"/>
        <v xml:space="preserve"> </v>
      </c>
      <c r="L50" s="66"/>
      <c r="M50" s="52" t="s">
        <v>36</v>
      </c>
      <c r="N50" s="18" t="str">
        <f t="shared" si="2"/>
        <v/>
      </c>
      <c r="O50" s="73">
        <v>45748</v>
      </c>
    </row>
    <row r="51" spans="1:15" s="52" customFormat="1" ht="30" customHeight="1">
      <c r="A51" s="80">
        <v>38</v>
      </c>
      <c r="B51" s="19" t="s">
        <v>6</v>
      </c>
      <c r="C51" s="101"/>
      <c r="D51" s="101"/>
      <c r="E51" s="101"/>
      <c r="F51" s="88"/>
      <c r="G51" s="102" t="str">
        <f t="shared" si="3"/>
        <v/>
      </c>
      <c r="H51" s="102"/>
      <c r="I51" s="2"/>
      <c r="J51" s="99" t="s">
        <v>51</v>
      </c>
      <c r="K51" s="66" t="str">
        <f t="shared" ref="K51" si="21">CONCATENATE(C51,M51,D51)</f>
        <v xml:space="preserve"> </v>
      </c>
      <c r="L51" s="66"/>
      <c r="M51" s="52" t="s">
        <v>36</v>
      </c>
      <c r="N51" s="18" t="str">
        <f t="shared" ref="N51" si="22">IF(F51="","",DATEDIF(F51,O51,"Y"))</f>
        <v/>
      </c>
      <c r="O51" s="73">
        <v>45748</v>
      </c>
    </row>
    <row r="52" spans="1:15" s="52" customFormat="1" ht="30" customHeight="1">
      <c r="A52" s="80">
        <v>39</v>
      </c>
      <c r="B52" s="19" t="s">
        <v>6</v>
      </c>
      <c r="C52" s="101"/>
      <c r="D52" s="101"/>
      <c r="E52" s="101"/>
      <c r="F52" s="88"/>
      <c r="G52" s="102" t="str">
        <f t="shared" si="3"/>
        <v/>
      </c>
      <c r="H52" s="102"/>
      <c r="I52" s="2"/>
      <c r="J52" s="99" t="s">
        <v>51</v>
      </c>
      <c r="K52" s="66" t="str">
        <f t="shared" si="1"/>
        <v xml:space="preserve"> </v>
      </c>
      <c r="L52" s="66"/>
      <c r="M52" s="52" t="s">
        <v>36</v>
      </c>
      <c r="N52" s="18" t="str">
        <f t="shared" si="2"/>
        <v/>
      </c>
      <c r="O52" s="73">
        <v>45748</v>
      </c>
    </row>
    <row r="53" spans="1:15" s="52" customFormat="1" ht="30" customHeight="1">
      <c r="A53" s="80">
        <v>40</v>
      </c>
      <c r="B53" s="19" t="s">
        <v>6</v>
      </c>
      <c r="C53" s="109"/>
      <c r="D53" s="109"/>
      <c r="E53" s="109"/>
      <c r="F53" s="93"/>
      <c r="G53" s="110" t="str">
        <f t="shared" si="3"/>
        <v/>
      </c>
      <c r="H53" s="110"/>
      <c r="I53" s="3"/>
      <c r="J53" s="99" t="s">
        <v>51</v>
      </c>
      <c r="K53" s="66" t="str">
        <f t="shared" si="1"/>
        <v xml:space="preserve"> </v>
      </c>
      <c r="L53" s="66"/>
      <c r="M53" s="52" t="s">
        <v>36</v>
      </c>
      <c r="N53" s="18" t="str">
        <f t="shared" si="2"/>
        <v/>
      </c>
      <c r="O53" s="73">
        <v>45748</v>
      </c>
    </row>
    <row r="54" spans="1:15" s="52" customFormat="1" ht="30" customHeight="1">
      <c r="A54" s="80">
        <v>41</v>
      </c>
      <c r="B54" s="80" t="s">
        <v>14</v>
      </c>
      <c r="C54" s="106"/>
      <c r="D54" s="106"/>
      <c r="E54" s="106"/>
      <c r="F54" s="83"/>
      <c r="G54" s="82" t="str">
        <f t="shared" si="3"/>
        <v/>
      </c>
      <c r="H54" s="82"/>
      <c r="I54" s="1"/>
      <c r="J54" s="99" t="s">
        <v>45</v>
      </c>
      <c r="K54" s="66" t="str">
        <f t="shared" si="1"/>
        <v xml:space="preserve"> </v>
      </c>
      <c r="L54" s="66"/>
      <c r="M54" s="52" t="s">
        <v>36</v>
      </c>
      <c r="N54" s="18" t="str">
        <f t="shared" si="2"/>
        <v/>
      </c>
      <c r="O54" s="73">
        <v>45748</v>
      </c>
    </row>
    <row r="55" spans="1:15" s="52" customFormat="1" ht="30" customHeight="1">
      <c r="A55" s="80">
        <v>42</v>
      </c>
      <c r="B55" s="118" t="s">
        <v>6</v>
      </c>
      <c r="C55" s="101"/>
      <c r="D55" s="101"/>
      <c r="E55" s="101"/>
      <c r="F55" s="88"/>
      <c r="G55" s="102" t="str">
        <f t="shared" si="3"/>
        <v/>
      </c>
      <c r="H55" s="102"/>
      <c r="I55" s="2"/>
      <c r="J55" s="99" t="s">
        <v>45</v>
      </c>
      <c r="K55" s="66" t="str">
        <f t="shared" ref="K55" si="23">CONCATENATE(C55,M55,D55)</f>
        <v xml:space="preserve"> </v>
      </c>
      <c r="L55" s="66"/>
      <c r="M55" s="52" t="s">
        <v>36</v>
      </c>
      <c r="N55" s="18" t="str">
        <f t="shared" ref="N55" si="24">IF(F55="","",DATEDIF(F55,O55,"Y"))</f>
        <v/>
      </c>
      <c r="O55" s="73">
        <v>45748</v>
      </c>
    </row>
    <row r="56" spans="1:15" s="52" customFormat="1" ht="30" customHeight="1">
      <c r="A56" s="80">
        <v>43</v>
      </c>
      <c r="B56" s="118" t="s">
        <v>6</v>
      </c>
      <c r="C56" s="101"/>
      <c r="D56" s="101"/>
      <c r="E56" s="101"/>
      <c r="F56" s="88"/>
      <c r="G56" s="102" t="str">
        <f t="shared" si="3"/>
        <v/>
      </c>
      <c r="H56" s="102"/>
      <c r="I56" s="2"/>
      <c r="J56" s="99" t="s">
        <v>45</v>
      </c>
      <c r="K56" s="66" t="str">
        <f t="shared" si="1"/>
        <v xml:space="preserve"> </v>
      </c>
      <c r="L56" s="66"/>
      <c r="M56" s="52" t="s">
        <v>36</v>
      </c>
      <c r="N56" s="18" t="str">
        <f t="shared" si="2"/>
        <v/>
      </c>
      <c r="O56" s="73">
        <v>45748</v>
      </c>
    </row>
    <row r="57" spans="1:15" s="52" customFormat="1" ht="30" customHeight="1">
      <c r="A57" s="80">
        <v>44</v>
      </c>
      <c r="B57" s="19" t="s">
        <v>6</v>
      </c>
      <c r="C57" s="109"/>
      <c r="D57" s="109"/>
      <c r="E57" s="109"/>
      <c r="F57" s="93"/>
      <c r="G57" s="110" t="str">
        <f t="shared" si="3"/>
        <v/>
      </c>
      <c r="H57" s="110"/>
      <c r="I57" s="3"/>
      <c r="J57" s="99" t="s">
        <v>45</v>
      </c>
      <c r="K57" s="66" t="str">
        <f t="shared" si="1"/>
        <v xml:space="preserve"> </v>
      </c>
      <c r="L57" s="66"/>
      <c r="M57" s="52" t="s">
        <v>36</v>
      </c>
      <c r="N57" s="18" t="str">
        <f t="shared" si="2"/>
        <v/>
      </c>
      <c r="O57" s="73">
        <v>45748</v>
      </c>
    </row>
    <row r="58" spans="1:15" s="52" customFormat="1" ht="30" customHeight="1">
      <c r="A58" s="80">
        <v>45</v>
      </c>
      <c r="B58" s="80" t="s">
        <v>15</v>
      </c>
      <c r="C58" s="106"/>
      <c r="D58" s="106"/>
      <c r="E58" s="106"/>
      <c r="F58" s="83"/>
      <c r="G58" s="82" t="str">
        <f t="shared" si="3"/>
        <v/>
      </c>
      <c r="H58" s="82"/>
      <c r="I58" s="1"/>
      <c r="J58" s="99" t="s">
        <v>46</v>
      </c>
      <c r="K58" s="66" t="str">
        <f t="shared" si="1"/>
        <v xml:space="preserve"> </v>
      </c>
      <c r="L58" s="66"/>
      <c r="M58" s="52" t="s">
        <v>36</v>
      </c>
      <c r="N58" s="18" t="str">
        <f t="shared" si="2"/>
        <v/>
      </c>
      <c r="O58" s="73">
        <v>45748</v>
      </c>
    </row>
    <row r="59" spans="1:15" s="52" customFormat="1" ht="30" customHeight="1">
      <c r="A59" s="80">
        <v>46</v>
      </c>
      <c r="B59" s="19" t="s">
        <v>6</v>
      </c>
      <c r="C59" s="101"/>
      <c r="D59" s="101"/>
      <c r="E59" s="101"/>
      <c r="F59" s="88"/>
      <c r="G59" s="102" t="str">
        <f t="shared" si="3"/>
        <v/>
      </c>
      <c r="H59" s="102"/>
      <c r="I59" s="2"/>
      <c r="J59" s="99" t="s">
        <v>46</v>
      </c>
      <c r="K59" s="66" t="str">
        <f t="shared" ref="K59" si="25">CONCATENATE(C59,M59,D59)</f>
        <v xml:space="preserve"> </v>
      </c>
      <c r="L59" s="66"/>
      <c r="M59" s="52" t="s">
        <v>36</v>
      </c>
      <c r="N59" s="18" t="str">
        <f t="shared" ref="N59" si="26">IF(F59="","",DATEDIF(F59,O59,"Y"))</f>
        <v/>
      </c>
      <c r="O59" s="73">
        <v>45748</v>
      </c>
    </row>
    <row r="60" spans="1:15" s="52" customFormat="1" ht="30" customHeight="1">
      <c r="A60" s="80">
        <v>47</v>
      </c>
      <c r="B60" s="19" t="s">
        <v>6</v>
      </c>
      <c r="C60" s="101"/>
      <c r="D60" s="101"/>
      <c r="E60" s="101"/>
      <c r="F60" s="88"/>
      <c r="G60" s="102" t="str">
        <f t="shared" si="3"/>
        <v/>
      </c>
      <c r="H60" s="102"/>
      <c r="I60" s="2"/>
      <c r="J60" s="99" t="s">
        <v>46</v>
      </c>
      <c r="K60" s="66" t="str">
        <f t="shared" si="1"/>
        <v xml:space="preserve"> </v>
      </c>
      <c r="L60" s="66"/>
      <c r="M60" s="52" t="s">
        <v>36</v>
      </c>
      <c r="N60" s="18" t="str">
        <f t="shared" si="2"/>
        <v/>
      </c>
      <c r="O60" s="73">
        <v>45748</v>
      </c>
    </row>
    <row r="61" spans="1:15" s="52" customFormat="1" ht="30" customHeight="1">
      <c r="A61" s="80">
        <v>48</v>
      </c>
      <c r="B61" s="118" t="s">
        <v>6</v>
      </c>
      <c r="C61" s="109"/>
      <c r="D61" s="109"/>
      <c r="E61" s="109"/>
      <c r="F61" s="93"/>
      <c r="G61" s="110" t="str">
        <f t="shared" si="3"/>
        <v/>
      </c>
      <c r="H61" s="110"/>
      <c r="I61" s="3"/>
      <c r="J61" s="99" t="s">
        <v>46</v>
      </c>
      <c r="K61" s="66" t="str">
        <f t="shared" si="1"/>
        <v xml:space="preserve"> </v>
      </c>
      <c r="L61" s="66"/>
      <c r="M61" s="52" t="s">
        <v>36</v>
      </c>
      <c r="N61" s="18" t="str">
        <f t="shared" si="2"/>
        <v/>
      </c>
      <c r="O61" s="73">
        <v>45748</v>
      </c>
    </row>
    <row r="62" spans="1:15" s="52" customFormat="1" ht="30" customHeight="1">
      <c r="A62" s="80">
        <v>49</v>
      </c>
      <c r="B62" s="80" t="s">
        <v>8</v>
      </c>
      <c r="C62" s="106"/>
      <c r="D62" s="106"/>
      <c r="E62" s="106"/>
      <c r="F62" s="83"/>
      <c r="G62" s="82" t="str">
        <f t="shared" si="3"/>
        <v/>
      </c>
      <c r="H62" s="82"/>
      <c r="I62" s="1"/>
      <c r="J62" s="99" t="s">
        <v>47</v>
      </c>
      <c r="K62" s="66" t="str">
        <f t="shared" si="1"/>
        <v xml:space="preserve"> </v>
      </c>
      <c r="L62" s="66"/>
      <c r="M62" s="52" t="s">
        <v>36</v>
      </c>
      <c r="N62" s="18" t="str">
        <f t="shared" si="2"/>
        <v/>
      </c>
      <c r="O62" s="73">
        <v>45748</v>
      </c>
    </row>
    <row r="63" spans="1:15" s="52" customFormat="1" ht="30" customHeight="1">
      <c r="A63" s="80">
        <v>50</v>
      </c>
      <c r="B63" s="118" t="s">
        <v>6</v>
      </c>
      <c r="C63" s="101"/>
      <c r="D63" s="101"/>
      <c r="E63" s="101"/>
      <c r="F63" s="88"/>
      <c r="G63" s="102" t="str">
        <f t="shared" si="3"/>
        <v/>
      </c>
      <c r="H63" s="102"/>
      <c r="I63" s="2"/>
      <c r="J63" s="99" t="s">
        <v>47</v>
      </c>
      <c r="K63" s="66" t="str">
        <f t="shared" ref="K63" si="27">CONCATENATE(C63,M63,D63)</f>
        <v xml:space="preserve"> </v>
      </c>
      <c r="L63" s="66"/>
      <c r="M63" s="52" t="s">
        <v>36</v>
      </c>
      <c r="N63" s="18" t="str">
        <f t="shared" ref="N63" si="28">IF(F63="","",DATEDIF(F63,O63,"Y"))</f>
        <v/>
      </c>
      <c r="O63" s="73">
        <v>45748</v>
      </c>
    </row>
    <row r="64" spans="1:15" s="52" customFormat="1" ht="30" customHeight="1">
      <c r="A64" s="80">
        <v>51</v>
      </c>
      <c r="B64" s="118" t="s">
        <v>6</v>
      </c>
      <c r="C64" s="101"/>
      <c r="D64" s="101"/>
      <c r="E64" s="101"/>
      <c r="F64" s="88"/>
      <c r="G64" s="102" t="str">
        <f t="shared" si="3"/>
        <v/>
      </c>
      <c r="H64" s="102"/>
      <c r="I64" s="2"/>
      <c r="J64" s="99" t="s">
        <v>47</v>
      </c>
      <c r="K64" s="66" t="str">
        <f t="shared" si="1"/>
        <v xml:space="preserve"> </v>
      </c>
      <c r="L64" s="66"/>
      <c r="M64" s="52" t="s">
        <v>36</v>
      </c>
      <c r="N64" s="18" t="str">
        <f t="shared" si="2"/>
        <v/>
      </c>
      <c r="O64" s="73">
        <v>45748</v>
      </c>
    </row>
    <row r="65" spans="1:15" s="52" customFormat="1" ht="30" customHeight="1">
      <c r="A65" s="80">
        <v>52</v>
      </c>
      <c r="B65" s="103" t="s">
        <v>6</v>
      </c>
      <c r="C65" s="109"/>
      <c r="D65" s="109"/>
      <c r="E65" s="109"/>
      <c r="F65" s="93"/>
      <c r="G65" s="110" t="str">
        <f t="shared" si="3"/>
        <v/>
      </c>
      <c r="H65" s="110"/>
      <c r="I65" s="3"/>
      <c r="J65" s="99" t="s">
        <v>47</v>
      </c>
      <c r="K65" s="66" t="str">
        <f t="shared" si="1"/>
        <v xml:space="preserve"> </v>
      </c>
      <c r="L65" s="66"/>
      <c r="M65" s="52" t="s">
        <v>36</v>
      </c>
      <c r="N65" s="20" t="str">
        <f t="shared" si="2"/>
        <v/>
      </c>
      <c r="O65" s="73">
        <v>45748</v>
      </c>
    </row>
    <row r="66" spans="1:15" s="120" customFormat="1" ht="30" customHeight="1">
      <c r="A66" s="47" t="s">
        <v>52</v>
      </c>
      <c r="B66" s="47"/>
      <c r="C66" s="21">
        <f>COUNTA(C14:C65)</f>
        <v>0</v>
      </c>
      <c r="D66" s="21"/>
      <c r="E66" s="21"/>
      <c r="F66" s="119"/>
      <c r="G66" s="21"/>
      <c r="H66" s="21"/>
      <c r="I66" s="21"/>
      <c r="K66" s="66"/>
      <c r="L66" s="66"/>
      <c r="M66" s="66"/>
      <c r="N66" s="66"/>
      <c r="O66" s="73"/>
    </row>
    <row r="67" spans="1:15" s="25" customFormat="1" ht="30" customHeight="1" thickBot="1">
      <c r="A67" s="48" t="s">
        <v>33</v>
      </c>
      <c r="B67" s="49"/>
      <c r="C67" s="121"/>
      <c r="D67" s="121"/>
      <c r="E67" s="121"/>
      <c r="F67" s="22"/>
      <c r="G67" s="23"/>
      <c r="H67" s="23"/>
      <c r="I67" s="24"/>
      <c r="K67" s="66"/>
      <c r="L67" s="66"/>
      <c r="M67" s="52"/>
      <c r="N67" s="16"/>
      <c r="O67" s="73"/>
    </row>
    <row r="68" spans="1:15" s="25" customFormat="1" ht="25.5" customHeight="1">
      <c r="A68" s="26" t="s">
        <v>12</v>
      </c>
      <c r="B68" s="27" t="s">
        <v>34</v>
      </c>
      <c r="C68" s="28"/>
      <c r="D68" s="28"/>
      <c r="E68" s="28"/>
      <c r="F68" s="28"/>
      <c r="G68" s="28"/>
      <c r="H68" s="28"/>
      <c r="I68" s="28"/>
      <c r="O68" s="29"/>
    </row>
    <row r="69" spans="1:15" s="25" customFormat="1" ht="31.5" customHeight="1">
      <c r="A69" s="26"/>
      <c r="B69" s="44" t="s">
        <v>35</v>
      </c>
      <c r="C69" s="45"/>
      <c r="D69" s="45"/>
      <c r="E69" s="45"/>
      <c r="F69" s="45"/>
      <c r="G69" s="45"/>
      <c r="H69" s="45"/>
      <c r="I69" s="45"/>
      <c r="O69" s="29"/>
    </row>
    <row r="70" spans="1:15" s="52" customFormat="1" ht="24" customHeight="1">
      <c r="A70" s="30"/>
      <c r="B70" s="79" t="s">
        <v>31</v>
      </c>
      <c r="O70" s="53"/>
    </row>
    <row r="71" spans="1:15" s="52" customFormat="1" ht="24" customHeight="1">
      <c r="A71" s="30"/>
      <c r="B71" s="122" t="s">
        <v>67</v>
      </c>
      <c r="O71" s="53"/>
    </row>
    <row r="72" spans="1:15" s="52" customFormat="1" ht="24" customHeight="1">
      <c r="A72" s="30"/>
      <c r="B72" s="122" t="s">
        <v>49</v>
      </c>
      <c r="O72" s="53"/>
    </row>
    <row r="73" spans="1:15" s="52" customFormat="1" ht="24" customHeight="1">
      <c r="A73" s="30"/>
      <c r="B73" s="122" t="s">
        <v>32</v>
      </c>
      <c r="O73" s="53"/>
    </row>
    <row r="74" spans="1:15" s="52" customFormat="1" ht="24" customHeight="1">
      <c r="A74" s="31"/>
      <c r="B74" s="99"/>
      <c r="O74" s="53"/>
    </row>
    <row r="75" spans="1:15" s="57" customFormat="1" ht="24" customHeight="1">
      <c r="A75" s="32"/>
      <c r="B75" s="122" t="s">
        <v>9</v>
      </c>
      <c r="O75" s="123"/>
    </row>
    <row r="76" spans="1:15" s="57" customFormat="1" ht="24" customHeight="1">
      <c r="A76" s="33"/>
      <c r="B76" s="99"/>
      <c r="C76" s="99"/>
      <c r="D76" s="34" t="s">
        <v>53</v>
      </c>
      <c r="E76" s="42" t="s">
        <v>70</v>
      </c>
      <c r="F76" s="42"/>
      <c r="G76" s="56"/>
      <c r="O76" s="123"/>
    </row>
    <row r="77" spans="1:15" s="57" customFormat="1" ht="24" customHeight="1">
      <c r="A77" s="35"/>
      <c r="B77" s="99" t="s">
        <v>40</v>
      </c>
      <c r="C77" s="99"/>
      <c r="D77" s="99"/>
      <c r="E77" s="99"/>
      <c r="O77" s="123"/>
    </row>
    <row r="78" spans="1:15" s="57" customFormat="1" ht="24" customHeight="1">
      <c r="A78" s="35"/>
      <c r="B78" s="99" t="s">
        <v>41</v>
      </c>
      <c r="C78" s="99"/>
      <c r="D78" s="99"/>
      <c r="E78" s="99"/>
      <c r="O78" s="123"/>
    </row>
    <row r="79" spans="1:15" s="57" customFormat="1" ht="24" customHeight="1">
      <c r="A79" s="35"/>
      <c r="B79" s="99"/>
      <c r="C79" s="99"/>
      <c r="D79" s="99"/>
      <c r="E79" s="99"/>
      <c r="O79" s="123"/>
    </row>
    <row r="80" spans="1:15" s="57" customFormat="1" ht="37.5" customHeight="1">
      <c r="A80" s="36"/>
      <c r="B80" s="38"/>
      <c r="C80" s="38"/>
      <c r="D80" s="38"/>
      <c r="E80" s="38"/>
      <c r="F80" s="38"/>
      <c r="O80" s="123"/>
    </row>
    <row r="89" spans="8:13" ht="14.25">
      <c r="H89" s="124"/>
      <c r="I89" s="52"/>
      <c r="J89" s="120"/>
      <c r="K89" s="66" t="str">
        <f>CONCATENATE(C89,M89,D89)</f>
        <v xml:space="preserve"> </v>
      </c>
      <c r="L89" s="66"/>
      <c r="M89" s="52" t="s">
        <v>36</v>
      </c>
    </row>
  </sheetData>
  <mergeCells count="11">
    <mergeCell ref="B80:F80"/>
    <mergeCell ref="A3:I3"/>
    <mergeCell ref="E76:F76"/>
    <mergeCell ref="C6:D6"/>
    <mergeCell ref="C7:D7"/>
    <mergeCell ref="B69:I69"/>
    <mergeCell ref="A5:F5"/>
    <mergeCell ref="A66:B66"/>
    <mergeCell ref="A67:B67"/>
    <mergeCell ref="A1:L1"/>
    <mergeCell ref="A2:L2"/>
  </mergeCells>
  <phoneticPr fontId="3"/>
  <printOptions horizontalCentered="1" verticalCentered="1"/>
  <pageMargins left="0.78740157480314965" right="0.78740157480314965" top="0.19685039370078741" bottom="0.19685039370078741" header="0.27559055118110237" footer="0.31496062992125984"/>
  <pageSetup paperSize="9" scale="3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エントリーリスト</vt:lpstr>
      <vt:lpstr>エントリーリスト!Print_Area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森　憲治</cp:lastModifiedBy>
  <cp:lastPrinted>2026-01-14T00:47:45Z</cp:lastPrinted>
  <dcterms:created xsi:type="dcterms:W3CDTF">2004-11-19T02:47:58Z</dcterms:created>
  <dcterms:modified xsi:type="dcterms:W3CDTF">2026-01-14T00:49:53Z</dcterms:modified>
</cp:coreProperties>
</file>