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3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'10月'!$A$1:$K$49</definedName>
    <definedName name="_xlnm.Print_Area" localSheetId="7">'11月'!$A$1:$K$48</definedName>
    <definedName name="_xlnm.Print_Area" localSheetId="8">'12月'!$A$1:$K$43</definedName>
    <definedName name="_xlnm.Print_Area" localSheetId="9">'1月'!$A$1:$K$42</definedName>
    <definedName name="_xlnm.Print_Area" localSheetId="10">'2月'!$A$1:$K$42</definedName>
    <definedName name="_xlnm.Print_Area" localSheetId="11">'3月'!$A$1:$K$38</definedName>
    <definedName name="_xlnm.Print_Area" localSheetId="0">'4月'!$A$1:$K$39</definedName>
    <definedName name="_xlnm.Print_Area" localSheetId="1">'5月'!$A$1:$K$43</definedName>
    <definedName name="_xlnm.Print_Area" localSheetId="2">'6月'!$A$1:$K$44</definedName>
    <definedName name="_xlnm.Print_Area" localSheetId="3">'7月'!$A$1:$K$52</definedName>
    <definedName name="_xlnm.Print_Area" localSheetId="4">'8月'!$A$1:$K$44</definedName>
    <definedName name="_xlnm.Print_Area" localSheetId="5">'9月'!$A$1:$K$48</definedName>
  </definedNames>
  <calcPr fullCalcOnLoad="1"/>
</workbook>
</file>

<file path=xl/sharedStrings.xml><?xml version="1.0" encoding="utf-8"?>
<sst xmlns="http://schemas.openxmlformats.org/spreadsheetml/2006/main" count="690" uniqueCount="341">
  <si>
    <t>日</t>
  </si>
  <si>
    <t>曜日</t>
  </si>
  <si>
    <t>県 緑 が 丘　　４月</t>
  </si>
  <si>
    <t>大体育館</t>
  </si>
  <si>
    <t>小体育館</t>
  </si>
  <si>
    <t>柔道場・剣道場</t>
  </si>
  <si>
    <t>弓道場</t>
  </si>
  <si>
    <t>室内プール</t>
  </si>
  <si>
    <t>県 緑 が 丘　　６月</t>
  </si>
  <si>
    <t>県 緑 が 丘　　８月</t>
  </si>
  <si>
    <t>県 緑 が 丘　　２月</t>
  </si>
  <si>
    <t>体育館会議室</t>
  </si>
  <si>
    <t>スポーツ会館宿泊室</t>
  </si>
  <si>
    <t>スポーツ会館研修室・会議室</t>
  </si>
  <si>
    <t>洋弓場</t>
  </si>
  <si>
    <t>西暦</t>
  </si>
  <si>
    <t>県 緑 が 丘　　５月</t>
  </si>
  <si>
    <t>県 緑 が 丘　　７月</t>
  </si>
  <si>
    <t>県 緑 が 丘　　９月</t>
  </si>
  <si>
    <t>県 緑 が 丘　１０月</t>
  </si>
  <si>
    <t>県 緑 が 丘　１１月</t>
  </si>
  <si>
    <t>県 緑 が 丘　１２月</t>
  </si>
  <si>
    <t>県 緑 が 丘　　１月</t>
  </si>
  <si>
    <t>県 緑 が 丘　　３月</t>
  </si>
  <si>
    <t>休場日</t>
  </si>
  <si>
    <t>年　末　休</t>
  </si>
  <si>
    <t>年　始　休</t>
  </si>
  <si>
    <t>ボイラー性能検査</t>
  </si>
  <si>
    <t>休場日</t>
  </si>
  <si>
    <t>（準備）</t>
  </si>
  <si>
    <t>（本日）</t>
  </si>
  <si>
    <t>関東実業団ﾊﾞﾚｰﾎﾞｰﾙ交流大会</t>
  </si>
  <si>
    <t>（準備）12:00～</t>
  </si>
  <si>
    <t>第35回関東ｼﾆｱﾊﾞﾄﾞﾐﾝﾄﾝ選手権大会</t>
  </si>
  <si>
    <t>関東山梨ｵｰﾌﾟﾝ大会（ﾊﾞﾄﾞﾐﾝﾄﾝ）</t>
  </si>
  <si>
    <t>第35回山梨ジュニア杯（体操）</t>
  </si>
  <si>
    <t>関東小学生ハンドボール選抜大会</t>
  </si>
  <si>
    <t>第40回かいじ関東近都県中学交流卓球大会</t>
  </si>
  <si>
    <t>平成31年度6県ジュニア交流卓球大会</t>
  </si>
  <si>
    <t>関東高等学校ハンドボール選抜大会</t>
  </si>
  <si>
    <t>関東高等学校ハンドボール選抜大会</t>
  </si>
  <si>
    <t>第30回関東高等学校ﾊﾞｽｹｯﾄﾎﾞｰﾙ新人大会</t>
  </si>
  <si>
    <t>山梨県ｼﾝｸﾞﾙｽﾊﾞﾄﾞﾐﾝﾄﾝ選手権大会</t>
  </si>
  <si>
    <t>山梨県高校1･2年生ﾊﾞﾄﾞﾐﾝﾄﾝ大会</t>
  </si>
  <si>
    <t>山梨県中学1･2年生ﾊﾞﾄﾞﾐﾝﾄﾝ大会</t>
  </si>
  <si>
    <t>県中学新人ﾊﾞﾄﾞﾐﾝﾄﾝ大会</t>
  </si>
  <si>
    <t>山梨県会長杯争奪ﾊﾞﾄﾞﾐﾝﾄﾝ選手権大会</t>
  </si>
  <si>
    <t>第48回信玄公祭り　12:00～</t>
  </si>
  <si>
    <t>山梨県障害者ｽﾎﾟｰﾂ大会</t>
  </si>
  <si>
    <t>インドア公認記録会（ｱｰﾁｪﾘｰ）</t>
  </si>
  <si>
    <t>公認記録会（ｷｬﾃﾞｯﾄ）</t>
  </si>
  <si>
    <t>公認記録会（少年）</t>
  </si>
  <si>
    <t>公認記録会（成年）</t>
  </si>
  <si>
    <t>国体1次予選会（少年男女）</t>
  </si>
  <si>
    <t>国体1次予選会（成年男女）</t>
  </si>
  <si>
    <t>県高校総体（ｱｰﾁｪﾘｰ）</t>
  </si>
  <si>
    <t>国体2次予選会（少年男女）</t>
  </si>
  <si>
    <t>国体2次予選会（成年男女）</t>
  </si>
  <si>
    <t>国体県最終予選会（少年男女）</t>
  </si>
  <si>
    <t>国体県最終予選会（成年男女）</t>
  </si>
  <si>
    <t>強化部公認記録会</t>
  </si>
  <si>
    <t>県体育祭り（ｱｰﾁｪﾘｰ）</t>
  </si>
  <si>
    <t>（少年）</t>
  </si>
  <si>
    <t>（成年）</t>
  </si>
  <si>
    <t>関東選抜予選（ｱｰﾁｪﾘｰ）</t>
  </si>
  <si>
    <t>高体連記録会（ｱｰﾁｪﾘｰ）</t>
  </si>
  <si>
    <t>強化部公認記録会</t>
  </si>
  <si>
    <t>県高校新人大会（ｱｰﾁｪﾘｰ）</t>
  </si>
  <si>
    <t>実技講習会（なぎなた）</t>
  </si>
  <si>
    <t>県体育祭り（なぎなた）</t>
  </si>
  <si>
    <t>第38回綱引選手権大会ｼﾞｭﾆｱ･ﾕｰｽ綱引大会</t>
  </si>
  <si>
    <t>第38回綱引選手権大会ｼﾞｭﾆｱ･ﾕｰｽ綱引大会</t>
  </si>
  <si>
    <t>県社会人ﾊﾞﾚｰﾎﾞｰﾙ男女選手権大会</t>
  </si>
  <si>
    <t>県社会人ﾊﾞﾚｰﾎﾞｰﾙ男女選手権大会</t>
  </si>
  <si>
    <t>関東高校ﾊﾞﾚｰﾎﾞｰﾙ大会山梨県予選</t>
  </si>
  <si>
    <t>関東高校ﾊﾞﾚｰﾎﾞｰﾙ大会山梨県予選</t>
  </si>
  <si>
    <t>県高等学校総合体育大会兼</t>
  </si>
  <si>
    <t>全国高等学校総合体育大会ﾊﾞﾚｰﾎﾞｰﾙ競技山梨県予選</t>
  </si>
  <si>
    <t>全国高等学校総合体育大会ﾊﾞﾚｰﾎﾞｰﾙ競技山梨県予選</t>
  </si>
  <si>
    <t>県体育祭り（ﾊﾞﾚｰﾎﾞｰﾙ）</t>
  </si>
  <si>
    <t>県体育祭り（ﾊﾞﾚｰﾎﾞｰﾙ）</t>
  </si>
  <si>
    <t>県高校審判講習会（ﾊﾝﾄﾞﾎﾞｰﾙ）</t>
  </si>
  <si>
    <t>県高校選抜ﾘｰｸﾞ戦（ﾊﾝﾄﾞﾎﾞｰﾙ）</t>
  </si>
  <si>
    <t>県高校普及大会（ﾊﾝﾄﾞﾎﾞｰﾙ）</t>
  </si>
  <si>
    <t>山梨県社会人ﾊﾞｽｹｯﾄﾎﾞｰﾙ連盟ｽﾌﾟﾘﾝｸﾞ選手権大会</t>
  </si>
  <si>
    <t>県選手権大会（ﾊﾞｽｹｯﾄﾎﾞｰﾙ）</t>
  </si>
  <si>
    <t>県選手権大会（ﾊﾞｽｹｯﾄﾎﾞｰﾙ）</t>
  </si>
  <si>
    <t>山梨県社会人ﾊﾞｽｹｯﾄﾎﾞｰﾙ連盟選手権大会</t>
  </si>
  <si>
    <t>全日本ﾊﾞｽｹｯﾄﾎﾞｰﾙ選手権大会一般予選</t>
  </si>
  <si>
    <t>県ﾊﾞｽｹｯﾄﾎﾞｰﾙ1年生大会</t>
  </si>
  <si>
    <t>（準備）14:00～</t>
  </si>
  <si>
    <t>県ﾊﾞｽｹｯﾄﾎﾞｰﾙ1年生大会</t>
  </si>
  <si>
    <t>全国高等学校ﾊﾞｽｹｯﾄﾎﾞｰﾙ選手権大会山梨県大会</t>
  </si>
  <si>
    <t>全国高等学校ﾊﾞｽｹｯﾄﾎﾞｰﾙ選手権大会山梨県大会</t>
  </si>
  <si>
    <t>山梨県社会人ﾊﾞｽｹｯﾄﾎﾞｰﾙﾘｰｸﾞ</t>
  </si>
  <si>
    <t>山梨県社会人ﾊﾞｽｹｯﾄﾎﾞｰﾙﾘｰｸﾞ</t>
  </si>
  <si>
    <t>山梨県社会人ﾊﾞｽｹｯﾄﾎﾞｰﾙﾘｰｸﾞ</t>
  </si>
  <si>
    <t>山梨県社会人ﾊﾞｽｹｯﾄﾎﾞｰﾙﾘｰｸﾞ</t>
  </si>
  <si>
    <t>山梨県中学学年別ﾊﾞﾄﾞﾐﾝﾄﾝ大会</t>
  </si>
  <si>
    <t>関東高等学校ﾊﾞｽｹｯﾄﾎﾞｰﾙ新人大会山梨県大会</t>
  </si>
  <si>
    <t>関東高等学校ﾊﾞｽｹｯﾄﾎﾞｰﾙ新人大会山梨県大会</t>
  </si>
  <si>
    <t>第26回山梨県新人大会（ﾊﾞｽｹｯﾄﾎﾞｰﾙ）</t>
  </si>
  <si>
    <t>（準備）18:00～</t>
  </si>
  <si>
    <t>小学校教員体育実技講習会</t>
  </si>
  <si>
    <t>小学校教員体育実技講習会</t>
  </si>
  <si>
    <t>小学校教員体育実技講習会</t>
  </si>
  <si>
    <t>中学校･高等学校体育</t>
  </si>
  <si>
    <t>実技指導者講習会</t>
  </si>
  <si>
    <t>中学校･高等学校体育</t>
  </si>
  <si>
    <t>新体操県高校総体</t>
  </si>
  <si>
    <t>新体操女子関東ｼﾞｭﾆｱ県予選会</t>
  </si>
  <si>
    <t>新体操少年男女県選手権大会（1/2面）</t>
  </si>
  <si>
    <t>（準備）13:00～</t>
  </si>
  <si>
    <t>新体操選手権大会女子(ﾁｬｲﾙﾄﾞ)の部</t>
  </si>
  <si>
    <t>新体操講習会（1/2面）</t>
  </si>
  <si>
    <t>インドア公認記録会（ｱｰﾁｪﾘｰ）</t>
  </si>
  <si>
    <t>山梨県春季水泳競技大会</t>
  </si>
  <si>
    <t>山梨県ｽﾎﾟｰﾂ･ﾚｸﾘｴｰ</t>
  </si>
  <si>
    <t>山梨県夏季水泳競技大会</t>
  </si>
  <si>
    <t>山梨県夏季水泳競技大会</t>
  </si>
  <si>
    <t>いきいき山梨ねんりん</t>
  </si>
  <si>
    <t>ﾋﾟｯｸ2019ｼﾙﾊﾞｰ水泳大会</t>
  </si>
  <si>
    <t>山梨県ｼﾞｭﾆｱｽﾌﾟﾘﾝﾄ</t>
  </si>
  <si>
    <t>体育大会水泳競技大会</t>
  </si>
  <si>
    <t>山梨県高等学校新人</t>
  </si>
  <si>
    <t>ｽﾎﾟｰﾂ少年団地区大会（水泳）</t>
  </si>
  <si>
    <t>ｽﾎﾟｰﾂ少年団地区大会（水泳）</t>
  </si>
  <si>
    <t>山梨県秋季水泳競技大会</t>
  </si>
  <si>
    <t>山梨県秋季水泳競技大会</t>
  </si>
  <si>
    <t>甲府市小中学生水泳競技大会</t>
  </si>
  <si>
    <t>甲府市小中学生水泳競技大会</t>
  </si>
  <si>
    <t>水泳ｽﾎﾟｰﾂ少年団水泳部記録会</t>
  </si>
  <si>
    <t>水泳ｽﾎﾟｰﾂ少年団水泳部記録会</t>
  </si>
  <si>
    <t>甲府市中学校総体（水泳）</t>
  </si>
  <si>
    <t>甲府市中学校新人大会（水泳）</t>
  </si>
  <si>
    <t>甲府市中学校選手権大会（ﾊﾞｽｹｯﾄﾎﾞｰﾙ）</t>
  </si>
  <si>
    <t>甲府市中学校選手権大会（ﾊﾞｽｹｯﾄﾎﾞｰﾙ）</t>
  </si>
  <si>
    <t>甲府市中学校総合体育大会（新体操）</t>
  </si>
  <si>
    <t>甲府市中学校総合体育大会（卓球）</t>
  </si>
  <si>
    <t>甲府市中学校新人体育大会（新体操）</t>
  </si>
  <si>
    <t>甲府市中学校新人体育大会（卓球）</t>
  </si>
  <si>
    <t>甲府市小学生陸上記録測定会（控室）</t>
  </si>
  <si>
    <t>体操･新体操（中学･高校）新人大会（1/2面）（準備）16:00～</t>
  </si>
  <si>
    <t>甲府市民体育大会弓道競技</t>
  </si>
  <si>
    <t>甲府市民体育大会柔道競技</t>
  </si>
  <si>
    <t>甲府市ﾗｲﾌｽﾎﾟｰﾂ大会ｿﾌﾄﾊﾞﾚｰ競技</t>
  </si>
  <si>
    <t>甲府市ﾗｲﾌｽﾎﾟｰﾂ大会太極拳競技</t>
  </si>
  <si>
    <t>甲府市民体育大会水泳競技</t>
  </si>
  <si>
    <t>甲府市民体育大会水泳競技</t>
  </si>
  <si>
    <t>県中学校夏季総合体育大会（体操･新体操）</t>
  </si>
  <si>
    <t>県中学校夏季総合体育大会（新体操）</t>
  </si>
  <si>
    <t>県中学校夏季総合体育大会（ﾊﾝﾄﾞﾎﾞｰﾙ）</t>
  </si>
  <si>
    <t>県中学校夏季総合体育大会（ﾊﾝﾄﾞﾎﾞｰﾙ）</t>
  </si>
  <si>
    <t>東ｱｼﾞｱﾎｰﾌﾟｽ卓球大会県予選</t>
  </si>
  <si>
    <t>春季中学校卓球大会（団体）</t>
  </si>
  <si>
    <t>体操･新体操県高校総体（1/2面）（準備）16:00～</t>
  </si>
  <si>
    <t>県高校総体兼関東高校卓球大会予選(団体)</t>
  </si>
  <si>
    <t>関東高校卓球大会予選(個人)</t>
  </si>
  <si>
    <t>全日本卓球選手権予選(ﾎｰﾌﾟｽ･ｶﾌﾞ･ﾊﾞﾝﾋﾞ)</t>
  </si>
  <si>
    <t>ｼｮﾝ祭ﾏｽﾀｰｽﾞ水泳大会</t>
  </si>
  <si>
    <t>山梨県ﾗｰｼﾞﾎﾞｰﾙ講習会（卓球）</t>
  </si>
  <si>
    <t>全国高校総体卓球競技県予選</t>
  </si>
  <si>
    <t>全国高校総体卓球競技県予選</t>
  </si>
  <si>
    <t>全国ﾎｰﾌﾟｽ卓球大会予選</t>
  </si>
  <si>
    <t>山梨県中学校卓球選手権大会(個人)</t>
  </si>
  <si>
    <t>新体操少年男女県選手権大会</t>
  </si>
  <si>
    <t>中学校卓球強化講習会</t>
  </si>
  <si>
    <t>全日本卓球選手権大会(ｶﾃﾞｯﾄの部)県予選</t>
  </si>
  <si>
    <t>全日本卓球選手権大会(ｶﾃﾞｯﾄの部)県予選</t>
  </si>
  <si>
    <t>高校卓球新人大会(個人)</t>
  </si>
  <si>
    <t>県社会人ﾘｰｸﾞ戦（ﾊﾝﾄﾞﾎﾞｰﾙ）</t>
  </si>
  <si>
    <t>水泳競技大会</t>
  </si>
  <si>
    <t>中学校学年別卓球大会</t>
  </si>
  <si>
    <t>体操･新体操（中学･高校）新人大会</t>
  </si>
  <si>
    <t>ﾚﾃﾞｨｰｽ底辺拡大講習会（卓球）</t>
  </si>
  <si>
    <t>東京卓球選手権大会予選(ｼﾞｭﾆｱ･ｶﾃﾞｯﾄ)</t>
  </si>
  <si>
    <t>東京卓球選手権大会予選(一般ｼﾝｸﾞﾙｽ･ﾀﾞﾌﾞﾙｽ)</t>
  </si>
  <si>
    <t>冬季中学卓球大会(団体)</t>
  </si>
  <si>
    <t>第26回山梨県新人大会（ﾊﾞｽｹｯﾄﾎﾞｰﾙ）（準備）18:00～</t>
  </si>
  <si>
    <t>山梨県小学生ｵｰﾌﾟﾝ卓球大会～17:30</t>
  </si>
  <si>
    <t>野口杯争奪卓球大会(2部)兼山梨県卓球選手権大会</t>
  </si>
  <si>
    <t>野口杯争奪卓球大会(1部･ﾗｰｼﾞ)兼山梨県卓球選手権大会</t>
  </si>
  <si>
    <t>山梨信用金庫杯争奪卓球大会</t>
  </si>
  <si>
    <t>（準備）17:00～</t>
  </si>
  <si>
    <t>全国巡回ラジオ体操大会（準備）</t>
  </si>
  <si>
    <t>新体操講習会（1/2面）12:00～</t>
  </si>
  <si>
    <t>（本日）～12:00</t>
  </si>
  <si>
    <t>山梨県ｽﾎﾟｰﾂ少年団ｼﾞｭﾆｱ･ﾘｰﾀﾞｰｽｸｰﾙ</t>
  </si>
  <si>
    <t>関東ﾌﾞﾛｯｸｽﾎﾟｰﾂ少年団競技別交流大会結団壮行式</t>
  </si>
  <si>
    <t>山梨県ｽﾎﾟｰﾂ少年団</t>
  </si>
  <si>
    <t>ｼﾞｭﾆｱ･ﾘｰﾀﾞｰｽｸｰﾙ</t>
  </si>
  <si>
    <t>ｼﾞｭﾆｱ･ﾘｰﾀﾞｰｽｸｰﾙ</t>
  </si>
  <si>
    <t>（本日）～11:00</t>
  </si>
  <si>
    <t>幼児期からのｱｸﾃｨﾌﾞ･ﾁｬｲﾙﾄﾞ･ﾌﾟﾛｸﾞﾗﾑ普及促進研修会12:00～</t>
  </si>
  <si>
    <t>山梨県ｽﾎﾟｰﾂ少年団指導者研修会</t>
  </si>
  <si>
    <t>幼児期からのｱｸﾃｨﾌﾞ･ﾁｬｲﾙﾄﾞ</t>
  </si>
  <si>
    <t>･ﾌﾟﾛｸﾞﾗﾑ普及促進研修会</t>
  </si>
  <si>
    <t>山梨県ｽﾎﾟｰﾂ少年団指導者研修会</t>
  </si>
  <si>
    <t>山梨県ｽﾎﾟｰﾂ少年団指導者研修会</t>
  </si>
  <si>
    <t>山梨県社会人ﾊﾞｽｹｯﾄﾎﾞｰﾙﾘｰｸﾞ</t>
  </si>
  <si>
    <t>･ﾌﾟﾛｸﾞﾗﾑ普及促進研修会</t>
  </si>
  <si>
    <t>（準備）13:00～</t>
  </si>
  <si>
    <t>（準備）13:00～</t>
  </si>
  <si>
    <t>（準備）13:00～</t>
  </si>
  <si>
    <t>（準備）13:00～</t>
  </si>
  <si>
    <t>山梨県冬季水泳競技大会</t>
  </si>
  <si>
    <t>山梨県冬季水泳競技大会</t>
  </si>
  <si>
    <t>県高校夏季大会（ﾊﾝﾄﾞﾎﾞｰﾙ）</t>
  </si>
  <si>
    <t>全国高校総体県予選（ｱｰﾁｪﾘｰ）</t>
  </si>
  <si>
    <t>公認試合（ｷｬﾃﾞｯﾄ）</t>
  </si>
  <si>
    <t>山梨県障害者ｽﾎﾟｰﾂ大会卓球大会</t>
  </si>
  <si>
    <t>（準備）17:30～</t>
  </si>
  <si>
    <t>春季中学校卓球大会（団体）</t>
  </si>
  <si>
    <t>体操県選手権兼国体県予選</t>
  </si>
  <si>
    <t>（準備）</t>
  </si>
  <si>
    <t>ｽﾌﾟﾘﾝｸﾞ選手権大会</t>
  </si>
  <si>
    <t>山梨県社会人ﾊﾞｽｹｯﾄﾎﾞｰﾙ連盟</t>
  </si>
  <si>
    <t>県高校総体兼関東高校卓球大会予選(団体)～16:00</t>
  </si>
  <si>
    <t>山梨県ｽﾎﾟﾚｸ祭ﾗｰｼﾞﾎﾞｰﾙ卓球大会</t>
  </si>
  <si>
    <t>山梨県新人卓球大会</t>
  </si>
  <si>
    <t>国体卓球競技選考会</t>
  </si>
  <si>
    <t>実技指導者講習会</t>
  </si>
  <si>
    <t>天皇杯･皇后杯全日本ﾊﾞﾚｰﾎﾞｰﾙ</t>
  </si>
  <si>
    <t>選手権山梨県ﾗｳﾝﾄﾞ</t>
  </si>
  <si>
    <t>(全面)（本日）</t>
  </si>
  <si>
    <t>全日本社会人卓球選手権全日本</t>
  </si>
  <si>
    <t>ﾏｽﾀｰｽﾞの部県予選</t>
  </si>
  <si>
    <t>知事杯争奪卓球大会兼兼選手権(団体)</t>
  </si>
  <si>
    <t>中学校卓球技術講習会</t>
  </si>
  <si>
    <t>山梨県剣道連盟･国士舘大学合同錬成会</t>
  </si>
  <si>
    <t>県体育祭り（ﾊﾞﾄﾞﾐﾝﾄﾝ）</t>
  </si>
  <si>
    <t>中学校卓球新人交流大会</t>
  </si>
  <si>
    <t>全日本卓球選手権大会(一般ｼﾝｸﾞﾙｽ･ﾀﾞﾌﾞﾙｽ)予選</t>
  </si>
  <si>
    <t>山梨県ﾗｰｼﾞﾎﾞｰﾙ講習会（卓球）</t>
  </si>
  <si>
    <t>甲府市小学生陸上記録測定会（控室）（予備日）～16:00</t>
  </si>
  <si>
    <t>県中学新人ﾊﾞﾄﾞﾐﾝﾄﾝ大会～18:00</t>
  </si>
  <si>
    <t>甲府市ﾗｲﾌｽﾎﾟｰﾂ大会（準備）18:00～</t>
  </si>
  <si>
    <t>中学校卓球新人大会(個人)</t>
  </si>
  <si>
    <t>緑が丘ｽﾎﾟｰﾂﾌｪｽﾃｨﾊﾞﾙ（準備）17:30～</t>
  </si>
  <si>
    <t>県高校選抜ﾘｰｸﾞ戦（ﾊﾝﾄﾞﾎﾞｰﾙ）～17:30</t>
  </si>
  <si>
    <t>東京卓球選手権大会予選(ｼﾞｭﾆｱ･ｶﾃﾞｯﾄ)～12:00</t>
  </si>
  <si>
    <t>インドア公認記録会（ｱｰﾁｪﾘｰ）12:00～</t>
  </si>
  <si>
    <t>新体操講習会（1/2面）13:00～</t>
  </si>
  <si>
    <t>山梨県ﾚﾃﾞｨｰｽ卓球選手権大会(個人)</t>
  </si>
  <si>
    <t>武田消毒ｶｯﾌﾟ県ママさんﾊﾞﾚｰﾎﾞｰﾙ大会</t>
  </si>
  <si>
    <t>武田消毒ｶｯﾌﾟ県ママさんﾊﾞﾚｰﾎﾞｰﾙ大会</t>
  </si>
  <si>
    <t>山梨信用金庫杯争奪卓球大会（準備）17:30～</t>
  </si>
  <si>
    <t>甲府市民体育大会卓球競技</t>
  </si>
  <si>
    <t>甲府市民体育大会体操競技</t>
  </si>
  <si>
    <t>甲府市民体育大会空手道競技･閉会式</t>
  </si>
  <si>
    <t>ｼｮﾝ祭ﾏｽﾀｰｽﾞ水泳大会</t>
  </si>
  <si>
    <t>全日本卓球選手権大会(ジュニア・混合ダブルス)予選</t>
  </si>
  <si>
    <t>全日本卓球選手権大会(ジュニア・混合ダブルス)予選</t>
  </si>
  <si>
    <t>甲府看護専門学校</t>
  </si>
  <si>
    <t>甲府看護専門学校　体育祭</t>
  </si>
  <si>
    <t>貢川スプリングカップミニバス
　　　　　（準備）20：00～</t>
  </si>
  <si>
    <t>甲府市オープンバドミントン大会</t>
  </si>
  <si>
    <t>甲府市バドミントン大会</t>
  </si>
  <si>
    <t>共立看護学院春季球技大会</t>
  </si>
  <si>
    <t>山梨予備校スポーツ大会</t>
  </si>
  <si>
    <r>
      <rPr>
        <sz val="14"/>
        <rFont val="ＭＳ 明朝"/>
        <family val="1"/>
      </rPr>
      <t>一高学園祭</t>
    </r>
    <r>
      <rPr>
        <b/>
        <sz val="18"/>
        <rFont val="HGSｺﾞｼｯｸE"/>
        <family val="3"/>
      </rPr>
      <t xml:space="preserve">
第48回関東ろう者体育大会（卓球）</t>
    </r>
  </si>
  <si>
    <t>甲府看護専門学校　13～15</t>
  </si>
  <si>
    <t>甲府看護専門学校　 9～12</t>
  </si>
  <si>
    <t>飯室杯争奪校内球技大会</t>
  </si>
  <si>
    <t>ラージーボールリーグ卓球大会</t>
  </si>
  <si>
    <t>高校バスケPRESSCUP</t>
  </si>
  <si>
    <t>高校バスケPRESSCUP  21:00～</t>
  </si>
  <si>
    <t>県体育祭り（体操）</t>
  </si>
  <si>
    <t>甲斐清和高校球技大会</t>
  </si>
  <si>
    <t>ことぶき勧学院体力運動能力調査</t>
  </si>
  <si>
    <t>第17回フレンドシップ大会（バレーボール）</t>
  </si>
  <si>
    <t>山梨県たるた選手権大会</t>
  </si>
  <si>
    <t>第13回山梨県合気道競技大会</t>
  </si>
  <si>
    <t>柔－甲府看護専門学校</t>
  </si>
  <si>
    <t>第32回山梨県合気道演武大会</t>
  </si>
  <si>
    <t>甲府合気会創立40周年記念演武大会</t>
  </si>
  <si>
    <t>昇段・昇級審査会</t>
  </si>
  <si>
    <t>第2回段級位審査会　</t>
  </si>
  <si>
    <t>第1回段級位審査会</t>
  </si>
  <si>
    <t>大国ミニバス招待試合in緑が丘</t>
  </si>
  <si>
    <t>GWミニバスケットボールキャンプin緑が丘</t>
  </si>
  <si>
    <t>YONEX講習会</t>
  </si>
  <si>
    <t>おぎの杯争奪球技大会</t>
  </si>
  <si>
    <t>梨大水泳17：３０～専用</t>
  </si>
  <si>
    <t>高体連13～17</t>
  </si>
  <si>
    <t>東京ドーム</t>
  </si>
  <si>
    <t>高野連13～17</t>
  </si>
  <si>
    <t>ブルーアース大会</t>
  </si>
  <si>
    <t>羽蝶蘭保存会</t>
  </si>
  <si>
    <t>高校卓球新人大会　(団体）</t>
  </si>
  <si>
    <t>甲府昭和高校バスケ部</t>
  </si>
  <si>
    <t>第４１回自治労スポーツ大会女子バレーボール</t>
  </si>
  <si>
    <t>応援実技研修会</t>
  </si>
  <si>
    <t>新入生歓迎会</t>
  </si>
  <si>
    <t>甲府市ウォーキング教室～12</t>
  </si>
  <si>
    <t>Hang Together　(ダンス)</t>
  </si>
  <si>
    <t>東京クラブ・山梨水球倶楽部</t>
  </si>
  <si>
    <t>山梨クラブ</t>
  </si>
  <si>
    <t>母と女教師の会</t>
  </si>
  <si>
    <t>2019日大カップ甲斐の国ハンドボール大会</t>
  </si>
  <si>
    <t>allspo HANDBALL Games  14:00～</t>
  </si>
  <si>
    <t>allspo HANDBALL Games 9～15</t>
  </si>
  <si>
    <t>つくば開成高校スポーツ大会13～16</t>
  </si>
  <si>
    <t xml:space="preserve">  
aiispo volleyball Games  19:00～</t>
  </si>
  <si>
    <t>あそび塾茅工房　運動会</t>
  </si>
  <si>
    <t>県高等学校応援連盟</t>
  </si>
  <si>
    <t>県高等学校応援連盟13～16</t>
  </si>
  <si>
    <t>長野豊科高校・東京ドームＳ</t>
  </si>
  <si>
    <t>東京ドームスポーツ</t>
  </si>
  <si>
    <t>水球倶楽部午前専用</t>
  </si>
  <si>
    <t>アクアゲーム午前専用</t>
  </si>
  <si>
    <t>韮崎北西野球</t>
  </si>
  <si>
    <t>こどもの森みどりの少年少女隊</t>
  </si>
  <si>
    <t>日本赤十字</t>
  </si>
  <si>
    <t>水泳指導者研修</t>
  </si>
  <si>
    <t>玉諸バレースポ少</t>
  </si>
  <si>
    <r>
      <rPr>
        <sz val="14"/>
        <rFont val="ＭＳ 明朝"/>
        <family val="1"/>
      </rPr>
      <t>第1回カーリンコン大会8:30～12</t>
    </r>
    <r>
      <rPr>
        <sz val="18"/>
        <rFont val="ＭＳ 明朝"/>
        <family val="1"/>
      </rPr>
      <t xml:space="preserve">
県ラジオ体操講習会</t>
    </r>
  </si>
  <si>
    <t>第2回甲府地区弓道大会</t>
  </si>
  <si>
    <t>あおぎりバンフェス レクリェーション8:30～12</t>
  </si>
  <si>
    <t>駿台甲府中学校　スポーツフェスティバル</t>
  </si>
  <si>
    <t>駿台甲府中学校　スポーツフェスティバル準備　準備13～</t>
  </si>
  <si>
    <t>日本航空女子バレー</t>
  </si>
  <si>
    <t>こどもの森みどりの少年少女隊雨天用</t>
  </si>
  <si>
    <t>ジュニアオリンピック水泳</t>
  </si>
  <si>
    <t>草加住吉サッカー</t>
  </si>
  <si>
    <t>大里サッカー</t>
  </si>
  <si>
    <t>山梨県美容専門学校第４回体育祭</t>
  </si>
  <si>
    <t>山梨県少年少女銃剣道大会9～13</t>
  </si>
  <si>
    <t>4園対抗スポーツ大会　～15</t>
  </si>
  <si>
    <t>大学サークル・有志団体限定aIIspo HANDBALL 19～</t>
  </si>
  <si>
    <t>大学サークル・有志団体限定aIIspo HANDBALL ～15：30</t>
  </si>
  <si>
    <t>小中体連卓球部合同講習会　～12</t>
  </si>
  <si>
    <t>峡東地区高校弓道大会</t>
  </si>
  <si>
    <t>クリーンファイターズ</t>
  </si>
  <si>
    <t>新紺屋水泳スポ少</t>
  </si>
  <si>
    <t>田富バレースポ少</t>
  </si>
  <si>
    <t>イシイテニスＡ・ＫＭＣ陸上</t>
  </si>
  <si>
    <t>ＫＭＣ陸上</t>
  </si>
  <si>
    <t>梨大陸上部</t>
  </si>
  <si>
    <t>あおぎり吹奏</t>
  </si>
  <si>
    <t>第14回山梨県ﾚﾃﾞｨｰｽﾊﾞﾄﾞﾐﾝﾄﾝﾀﾞﾌﾞﾙｽ選手権大会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</si>
</sst>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sz val="16"/>
      <name val="ＭＳ 明朝"/>
      <family val="1"/>
    </font>
    <font>
      <b/>
      <sz val="24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b/>
      <sz val="18"/>
      <name val="HGSｺﾞｼｯｸE"/>
      <family val="3"/>
    </font>
    <font>
      <sz val="18"/>
      <name val="HGSｺﾞｼｯｸE"/>
      <family val="3"/>
    </font>
    <font>
      <sz val="12"/>
      <name val="ＭＳ 明朝"/>
      <family val="1"/>
    </font>
    <font>
      <b/>
      <sz val="10"/>
      <color indexed="62"/>
      <name val="ＭＳ 明朝"/>
      <family val="1"/>
    </font>
    <font>
      <sz val="6"/>
      <name val="ＭＳ 明朝"/>
      <family val="1"/>
    </font>
    <font>
      <b/>
      <sz val="9"/>
      <color indexed="62"/>
      <name val="ＭＳ Ｐゴシック"/>
      <family val="3"/>
    </font>
    <font>
      <b/>
      <sz val="12"/>
      <name val="HGSｺﾞｼｯｸE"/>
      <family val="3"/>
    </font>
    <font>
      <sz val="14"/>
      <name val="ＭＳ 明朝"/>
      <family val="1"/>
    </font>
    <font>
      <b/>
      <sz val="14"/>
      <name val="HGSｺﾞｼｯｸE"/>
      <family val="3"/>
    </font>
    <font>
      <sz val="18"/>
      <name val="ＭＳ Ｐ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4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476">
    <xf numFmtId="0" fontId="0" fillId="0" borderId="0" xfId="0" applyAlignment="1">
      <alignment/>
    </xf>
    <xf numFmtId="0" fontId="9" fillId="32" borderId="10" xfId="0" applyFont="1" applyFill="1" applyBorder="1" applyAlignment="1">
      <alignment horizontal="left" vertical="center" shrinkToFit="1"/>
    </xf>
    <xf numFmtId="0" fontId="9" fillId="32" borderId="11" xfId="0" applyFont="1" applyFill="1" applyBorder="1" applyAlignment="1">
      <alignment horizontal="left" vertical="center" shrinkToFit="1"/>
    </xf>
    <xf numFmtId="0" fontId="9" fillId="32" borderId="11" xfId="0" applyFont="1" applyFill="1" applyBorder="1" applyAlignment="1">
      <alignment vertical="center" shrinkToFit="1"/>
    </xf>
    <xf numFmtId="0" fontId="9" fillId="32" borderId="12" xfId="0" applyFont="1" applyFill="1" applyBorder="1" applyAlignment="1">
      <alignment vertical="center" shrinkToFit="1"/>
    </xf>
    <xf numFmtId="0" fontId="10" fillId="32" borderId="11" xfId="0" applyFont="1" applyFill="1" applyBorder="1" applyAlignment="1">
      <alignment horizontal="center" vertical="center" shrinkToFit="1"/>
    </xf>
    <xf numFmtId="0" fontId="9" fillId="32" borderId="12" xfId="0" applyFont="1" applyFill="1" applyBorder="1" applyAlignment="1">
      <alignment horizontal="left" vertical="center" shrinkToFit="1"/>
    </xf>
    <xf numFmtId="0" fontId="9" fillId="32" borderId="11" xfId="0" applyFont="1" applyFill="1" applyBorder="1" applyAlignment="1">
      <alignment vertical="center"/>
    </xf>
    <xf numFmtId="0" fontId="9" fillId="32" borderId="13" xfId="0" applyFont="1" applyFill="1" applyBorder="1" applyAlignment="1">
      <alignment horizontal="center" vertical="center" shrinkToFit="1"/>
    </xf>
    <xf numFmtId="0" fontId="9" fillId="32" borderId="13" xfId="0" applyFont="1" applyFill="1" applyBorder="1" applyAlignment="1">
      <alignment horizontal="left" vertical="center" shrinkToFit="1"/>
    </xf>
    <xf numFmtId="0" fontId="12" fillId="32" borderId="14" xfId="0" applyFont="1" applyFill="1" applyBorder="1" applyAlignment="1">
      <alignment horizontal="left" shrinkToFit="1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shrinkToFit="1"/>
    </xf>
    <xf numFmtId="0" fontId="8" fillId="32" borderId="11" xfId="0" applyFont="1" applyFill="1" applyBorder="1" applyAlignment="1">
      <alignment horizontal="center" vertical="center" shrinkToFit="1"/>
    </xf>
    <xf numFmtId="0" fontId="10" fillId="32" borderId="15" xfId="0" applyFont="1" applyFill="1" applyBorder="1" applyAlignment="1">
      <alignment horizontal="center" vertical="center" shrinkToFit="1"/>
    </xf>
    <xf numFmtId="0" fontId="9" fillId="32" borderId="16" xfId="0" applyFont="1" applyFill="1" applyBorder="1" applyAlignment="1">
      <alignment vertical="center"/>
    </xf>
    <xf numFmtId="0" fontId="9" fillId="32" borderId="17" xfId="0" applyFont="1" applyFill="1" applyBorder="1" applyAlignment="1">
      <alignment horizontal="left" vertical="center" shrinkToFit="1"/>
    </xf>
    <xf numFmtId="0" fontId="9" fillId="32" borderId="12" xfId="0" applyFont="1" applyFill="1" applyBorder="1" applyAlignment="1">
      <alignment horizontal="center" vertical="center" shrinkToFit="1"/>
    </xf>
    <xf numFmtId="0" fontId="9" fillId="32" borderId="13" xfId="0" applyFont="1" applyFill="1" applyBorder="1" applyAlignment="1">
      <alignment vertical="center" shrinkToFit="1"/>
    </xf>
    <xf numFmtId="0" fontId="9" fillId="32" borderId="11" xfId="0" applyFont="1" applyFill="1" applyBorder="1" applyAlignment="1">
      <alignment horizontal="right" vertical="center" shrinkToFit="1"/>
    </xf>
    <xf numFmtId="0" fontId="6" fillId="32" borderId="11" xfId="0" applyFont="1" applyFill="1" applyBorder="1" applyAlignment="1">
      <alignment horizontal="right" vertical="center" shrinkToFit="1"/>
    </xf>
    <xf numFmtId="0" fontId="9" fillId="32" borderId="0" xfId="0" applyFont="1" applyFill="1" applyAlignment="1">
      <alignment vertical="center"/>
    </xf>
    <xf numFmtId="0" fontId="9" fillId="32" borderId="17" xfId="0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horizontal="center" vertical="center" shrinkToFit="1"/>
    </xf>
    <xf numFmtId="0" fontId="5" fillId="32" borderId="0" xfId="0" applyFont="1" applyFill="1" applyAlignment="1">
      <alignment vertical="center"/>
    </xf>
    <xf numFmtId="0" fontId="5" fillId="32" borderId="0" xfId="0" applyFont="1" applyFill="1" applyBorder="1" applyAlignment="1">
      <alignment vertical="center"/>
    </xf>
    <xf numFmtId="0" fontId="5" fillId="32" borderId="0" xfId="0" applyFont="1" applyFill="1" applyAlignment="1">
      <alignment horizontal="center" vertical="center"/>
    </xf>
    <xf numFmtId="0" fontId="5" fillId="32" borderId="0" xfId="0" applyFont="1" applyFill="1" applyAlignment="1">
      <alignment vertical="center" shrinkToFit="1"/>
    </xf>
    <xf numFmtId="0" fontId="8" fillId="32" borderId="19" xfId="0" applyFont="1" applyFill="1" applyBorder="1" applyAlignment="1">
      <alignment horizontal="center" vertical="center" shrinkToFit="1"/>
    </xf>
    <xf numFmtId="0" fontId="8" fillId="32" borderId="20" xfId="0" applyFont="1" applyFill="1" applyBorder="1" applyAlignment="1">
      <alignment horizontal="center" vertical="center" shrinkToFit="1"/>
    </xf>
    <xf numFmtId="0" fontId="8" fillId="32" borderId="21" xfId="0" applyFont="1" applyFill="1" applyBorder="1" applyAlignment="1">
      <alignment horizontal="center" vertical="center" shrinkToFit="1"/>
    </xf>
    <xf numFmtId="0" fontId="8" fillId="32" borderId="22" xfId="0" applyFont="1" applyFill="1" applyBorder="1" applyAlignment="1">
      <alignment horizontal="center" vertical="center" shrinkToFit="1"/>
    </xf>
    <xf numFmtId="0" fontId="8" fillId="32" borderId="0" xfId="0" applyFont="1" applyFill="1" applyAlignment="1">
      <alignment vertical="center"/>
    </xf>
    <xf numFmtId="0" fontId="8" fillId="32" borderId="23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vertical="center"/>
    </xf>
    <xf numFmtId="0" fontId="8" fillId="32" borderId="24" xfId="0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horizontal="left" vertical="center" shrinkToFit="1"/>
    </xf>
    <xf numFmtId="0" fontId="8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shrinkToFit="1"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Alignment="1">
      <alignment shrinkToFit="1"/>
    </xf>
    <xf numFmtId="0" fontId="9" fillId="32" borderId="17" xfId="0" applyFont="1" applyFill="1" applyBorder="1" applyAlignment="1">
      <alignment horizontal="center" vertical="center" shrinkToFit="1"/>
    </xf>
    <xf numFmtId="0" fontId="10" fillId="32" borderId="25" xfId="0" applyFont="1" applyFill="1" applyBorder="1" applyAlignment="1">
      <alignment vertical="center" shrinkToFit="1"/>
    </xf>
    <xf numFmtId="0" fontId="6" fillId="32" borderId="16" xfId="0" applyFont="1" applyFill="1" applyBorder="1" applyAlignment="1">
      <alignment vertical="center" shrinkToFit="1"/>
    </xf>
    <xf numFmtId="0" fontId="9" fillId="32" borderId="11" xfId="0" applyFont="1" applyFill="1" applyBorder="1" applyAlignment="1">
      <alignment horizontal="left" vertical="center" wrapText="1" shrinkToFit="1"/>
    </xf>
    <xf numFmtId="0" fontId="9" fillId="32" borderId="26" xfId="0" applyFont="1" applyFill="1" applyBorder="1" applyAlignment="1">
      <alignment horizontal="left" vertical="center" shrinkToFit="1"/>
    </xf>
    <xf numFmtId="0" fontId="9" fillId="32" borderId="16" xfId="0" applyFont="1" applyFill="1" applyBorder="1" applyAlignment="1">
      <alignment horizontal="center" vertical="center" shrinkToFit="1"/>
    </xf>
    <xf numFmtId="0" fontId="9" fillId="32" borderId="27" xfId="0" applyFont="1" applyFill="1" applyBorder="1" applyAlignment="1">
      <alignment horizontal="center" vertical="center" shrinkToFit="1"/>
    </xf>
    <xf numFmtId="0" fontId="9" fillId="32" borderId="16" xfId="0" applyFont="1" applyFill="1" applyBorder="1" applyAlignment="1">
      <alignment horizontal="center" vertical="center"/>
    </xf>
    <xf numFmtId="0" fontId="9" fillId="32" borderId="27" xfId="0" applyFont="1" applyFill="1" applyBorder="1" applyAlignment="1">
      <alignment horizontal="center" vertical="center"/>
    </xf>
    <xf numFmtId="0" fontId="9" fillId="32" borderId="28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 shrinkToFit="1"/>
    </xf>
    <xf numFmtId="0" fontId="9" fillId="32" borderId="29" xfId="0" applyFont="1" applyFill="1" applyBorder="1" applyAlignment="1">
      <alignment horizontal="center" vertical="center" shrinkToFit="1"/>
    </xf>
    <xf numFmtId="0" fontId="9" fillId="32" borderId="16" xfId="0" applyFont="1" applyFill="1" applyBorder="1" applyAlignment="1">
      <alignment horizontal="left" vertical="center" wrapText="1" shrinkToFit="1"/>
    </xf>
    <xf numFmtId="0" fontId="9" fillId="32" borderId="14" xfId="0" applyFont="1" applyFill="1" applyBorder="1" applyAlignment="1">
      <alignment horizontal="left" vertical="center" shrinkToFit="1"/>
    </xf>
    <xf numFmtId="0" fontId="9" fillId="32" borderId="16" xfId="0" applyFont="1" applyFill="1" applyBorder="1" applyAlignment="1">
      <alignment horizontal="left" vertical="center" shrinkToFit="1"/>
    </xf>
    <xf numFmtId="0" fontId="9" fillId="32" borderId="28" xfId="0" applyFont="1" applyFill="1" applyBorder="1" applyAlignment="1">
      <alignment horizontal="left" vertical="center" shrinkToFit="1"/>
    </xf>
    <xf numFmtId="0" fontId="10" fillId="32" borderId="26" xfId="0" applyFont="1" applyFill="1" applyBorder="1" applyAlignment="1">
      <alignment horizontal="center" vertical="center" shrinkToFit="1"/>
    </xf>
    <xf numFmtId="0" fontId="7" fillId="32" borderId="30" xfId="0" applyFont="1" applyFill="1" applyBorder="1" applyAlignment="1">
      <alignment horizontal="center" vertical="center" shrinkToFit="1"/>
    </xf>
    <xf numFmtId="0" fontId="8" fillId="32" borderId="16" xfId="0" applyFont="1" applyFill="1" applyBorder="1" applyAlignment="1">
      <alignment horizontal="center" vertical="center" shrinkToFit="1"/>
    </xf>
    <xf numFmtId="0" fontId="10" fillId="32" borderId="16" xfId="0" applyFont="1" applyFill="1" applyBorder="1" applyAlignment="1">
      <alignment horizontal="center" vertical="center" shrinkToFit="1"/>
    </xf>
    <xf numFmtId="0" fontId="11" fillId="32" borderId="26" xfId="0" applyFont="1" applyFill="1" applyBorder="1" applyAlignment="1">
      <alignment horizontal="center" vertical="center" shrinkToFit="1"/>
    </xf>
    <xf numFmtId="0" fontId="9" fillId="32" borderId="31" xfId="0" applyFont="1" applyFill="1" applyBorder="1" applyAlignment="1">
      <alignment horizontal="left" vertical="center" shrinkToFit="1"/>
    </xf>
    <xf numFmtId="0" fontId="9" fillId="32" borderId="16" xfId="0" applyFont="1" applyFill="1" applyBorder="1" applyAlignment="1">
      <alignment vertical="center" shrinkToFit="1"/>
    </xf>
    <xf numFmtId="0" fontId="10" fillId="32" borderId="14" xfId="0" applyFont="1" applyFill="1" applyBorder="1" applyAlignment="1">
      <alignment horizontal="center" vertical="center" shrinkToFit="1"/>
    </xf>
    <xf numFmtId="0" fontId="10" fillId="32" borderId="16" xfId="0" applyFont="1" applyFill="1" applyBorder="1" applyAlignment="1">
      <alignment horizontal="right" vertical="center" shrinkToFit="1"/>
    </xf>
    <xf numFmtId="0" fontId="9" fillId="32" borderId="32" xfId="0" applyFont="1" applyFill="1" applyBorder="1" applyAlignment="1">
      <alignment horizontal="left" vertical="center" shrinkToFit="1"/>
    </xf>
    <xf numFmtId="0" fontId="9" fillId="32" borderId="33" xfId="0" applyFont="1" applyFill="1" applyBorder="1" applyAlignment="1">
      <alignment horizontal="left" vertical="center" shrinkToFit="1"/>
    </xf>
    <xf numFmtId="0" fontId="9" fillId="32" borderId="17" xfId="0" applyFont="1" applyFill="1" applyBorder="1" applyAlignment="1">
      <alignment horizontal="left" vertical="center" wrapText="1" shrinkToFit="1"/>
    </xf>
    <xf numFmtId="0" fontId="13" fillId="0" borderId="0" xfId="0" applyFont="1" applyFill="1" applyAlignment="1" applyProtection="1">
      <alignment vertical="center"/>
      <protection/>
    </xf>
    <xf numFmtId="0" fontId="15" fillId="33" borderId="0" xfId="0" applyNumberFormat="1" applyFont="1" applyFill="1" applyAlignment="1" applyProtection="1">
      <alignment vertical="center"/>
      <protection/>
    </xf>
    <xf numFmtId="176" fontId="8" fillId="32" borderId="23" xfId="0" applyNumberFormat="1" applyFont="1" applyFill="1" applyBorder="1" applyAlignment="1">
      <alignment horizontal="center" vertical="center"/>
    </xf>
    <xf numFmtId="176" fontId="8" fillId="32" borderId="24" xfId="0" applyNumberFormat="1" applyFont="1" applyFill="1" applyBorder="1" applyAlignment="1">
      <alignment horizontal="center" vertical="center"/>
    </xf>
    <xf numFmtId="0" fontId="10" fillId="32" borderId="28" xfId="0" applyFont="1" applyFill="1" applyBorder="1" applyAlignment="1">
      <alignment horizontal="center" vertical="center" shrinkToFit="1"/>
    </xf>
    <xf numFmtId="0" fontId="9" fillId="32" borderId="28" xfId="0" applyFont="1" applyFill="1" applyBorder="1" applyAlignment="1">
      <alignment vertical="center"/>
    </xf>
    <xf numFmtId="0" fontId="9" fillId="32" borderId="34" xfId="0" applyFont="1" applyFill="1" applyBorder="1" applyAlignment="1">
      <alignment horizontal="left" vertical="center" shrinkToFit="1"/>
    </xf>
    <xf numFmtId="0" fontId="9" fillId="32" borderId="35" xfId="0" applyFont="1" applyFill="1" applyBorder="1" applyAlignment="1">
      <alignment vertical="center" shrinkToFit="1"/>
    </xf>
    <xf numFmtId="0" fontId="9" fillId="32" borderId="25" xfId="0" applyFont="1" applyFill="1" applyBorder="1" applyAlignment="1">
      <alignment vertical="center" shrinkToFit="1"/>
    </xf>
    <xf numFmtId="0" fontId="10" fillId="32" borderId="11" xfId="0" applyFont="1" applyFill="1" applyBorder="1" applyAlignment="1">
      <alignment horizontal="right" vertical="center" shrinkToFit="1"/>
    </xf>
    <xf numFmtId="0" fontId="10" fillId="32" borderId="10" xfId="0" applyFont="1" applyFill="1" applyBorder="1" applyAlignment="1">
      <alignment horizontal="center" vertical="center" shrinkToFit="1"/>
    </xf>
    <xf numFmtId="0" fontId="9" fillId="32" borderId="36" xfId="0" applyFont="1" applyFill="1" applyBorder="1" applyAlignment="1">
      <alignment horizontal="left" vertical="center" shrinkToFit="1"/>
    </xf>
    <xf numFmtId="0" fontId="9" fillId="32" borderId="37" xfId="0" applyFont="1" applyFill="1" applyBorder="1" applyAlignment="1">
      <alignment horizontal="left" vertical="center" shrinkToFit="1"/>
    </xf>
    <xf numFmtId="0" fontId="10" fillId="32" borderId="13" xfId="0" applyFont="1" applyFill="1" applyBorder="1" applyAlignment="1">
      <alignment horizontal="center" vertical="center" shrinkToFit="1"/>
    </xf>
    <xf numFmtId="0" fontId="10" fillId="32" borderId="36" xfId="0" applyFont="1" applyFill="1" applyBorder="1" applyAlignment="1">
      <alignment horizontal="center" vertical="center" shrinkToFit="1"/>
    </xf>
    <xf numFmtId="0" fontId="8" fillId="32" borderId="11" xfId="0" applyFont="1" applyFill="1" applyBorder="1" applyAlignment="1">
      <alignment horizontal="left" vertical="center" shrinkToFit="1"/>
    </xf>
    <xf numFmtId="0" fontId="9" fillId="32" borderId="38" xfId="0" applyFont="1" applyFill="1" applyBorder="1" applyAlignment="1">
      <alignment vertical="center" shrinkToFit="1"/>
    </xf>
    <xf numFmtId="0" fontId="9" fillId="32" borderId="14" xfId="0" applyFont="1" applyFill="1" applyBorder="1" applyAlignment="1">
      <alignment vertical="center" shrinkToFit="1"/>
    </xf>
    <xf numFmtId="0" fontId="9" fillId="32" borderId="39" xfId="0" applyFont="1" applyFill="1" applyBorder="1" applyAlignment="1">
      <alignment vertical="center" shrinkToFit="1"/>
    </xf>
    <xf numFmtId="0" fontId="9" fillId="32" borderId="28" xfId="0" applyFont="1" applyFill="1" applyBorder="1" applyAlignment="1">
      <alignment vertical="center" shrinkToFit="1"/>
    </xf>
    <xf numFmtId="0" fontId="10" fillId="32" borderId="28" xfId="0" applyFont="1" applyFill="1" applyBorder="1" applyAlignment="1">
      <alignment horizontal="right" vertical="center" shrinkToFit="1"/>
    </xf>
    <xf numFmtId="0" fontId="9" fillId="32" borderId="34" xfId="0" applyFont="1" applyFill="1" applyBorder="1" applyAlignment="1">
      <alignment vertical="center" shrinkToFit="1"/>
    </xf>
    <xf numFmtId="0" fontId="10" fillId="32" borderId="32" xfId="0" applyFont="1" applyFill="1" applyBorder="1" applyAlignment="1">
      <alignment horizontal="center" vertical="center" shrinkToFit="1"/>
    </xf>
    <xf numFmtId="0" fontId="12" fillId="32" borderId="34" xfId="0" applyFont="1" applyFill="1" applyBorder="1" applyAlignment="1">
      <alignment horizontal="left" shrinkToFit="1"/>
    </xf>
    <xf numFmtId="0" fontId="10" fillId="32" borderId="16" xfId="0" applyFont="1" applyFill="1" applyBorder="1" applyAlignment="1">
      <alignment horizontal="left" vertical="center" shrinkToFit="1"/>
    </xf>
    <xf numFmtId="0" fontId="10" fillId="32" borderId="36" xfId="0" applyFont="1" applyFill="1" applyBorder="1" applyAlignment="1">
      <alignment horizontal="left" vertical="center" shrinkToFit="1"/>
    </xf>
    <xf numFmtId="0" fontId="10" fillId="32" borderId="11" xfId="0" applyFont="1" applyFill="1" applyBorder="1" applyAlignment="1">
      <alignment horizontal="left" vertical="center" shrinkToFit="1"/>
    </xf>
    <xf numFmtId="0" fontId="10" fillId="32" borderId="36" xfId="0" applyFont="1" applyFill="1" applyBorder="1" applyAlignment="1">
      <alignment vertical="center" shrinkToFit="1"/>
    </xf>
    <xf numFmtId="0" fontId="10" fillId="32" borderId="11" xfId="0" applyFont="1" applyFill="1" applyBorder="1" applyAlignment="1">
      <alignment vertical="center" shrinkToFit="1"/>
    </xf>
    <xf numFmtId="0" fontId="11" fillId="32" borderId="36" xfId="0" applyFont="1" applyFill="1" applyBorder="1" applyAlignment="1">
      <alignment horizontal="center" vertical="center" shrinkToFit="1"/>
    </xf>
    <xf numFmtId="0" fontId="11" fillId="32" borderId="16" xfId="0" applyFont="1" applyFill="1" applyBorder="1" applyAlignment="1">
      <alignment horizontal="center" vertical="center" shrinkToFit="1"/>
    </xf>
    <xf numFmtId="0" fontId="8" fillId="32" borderId="28" xfId="0" applyFont="1" applyFill="1" applyBorder="1" applyAlignment="1">
      <alignment horizontal="center" vertical="center" shrinkToFit="1"/>
    </xf>
    <xf numFmtId="0" fontId="8" fillId="32" borderId="39" xfId="0" applyFont="1" applyFill="1" applyBorder="1" applyAlignment="1">
      <alignment horizontal="center" vertical="center" shrinkToFit="1"/>
    </xf>
    <xf numFmtId="0" fontId="9" fillId="32" borderId="15" xfId="0" applyFont="1" applyFill="1" applyBorder="1" applyAlignment="1">
      <alignment vertical="center" shrinkToFit="1"/>
    </xf>
    <xf numFmtId="0" fontId="9" fillId="32" borderId="38" xfId="0" applyFont="1" applyFill="1" applyBorder="1" applyAlignment="1">
      <alignment horizontal="left" vertical="center" shrinkToFit="1"/>
    </xf>
    <xf numFmtId="0" fontId="9" fillId="32" borderId="32" xfId="0" applyFont="1" applyFill="1" applyBorder="1" applyAlignment="1">
      <alignment vertical="center" shrinkToFit="1"/>
    </xf>
    <xf numFmtId="0" fontId="9" fillId="32" borderId="39" xfId="0" applyFont="1" applyFill="1" applyBorder="1" applyAlignment="1">
      <alignment horizontal="left" vertical="center" shrinkToFit="1"/>
    </xf>
    <xf numFmtId="0" fontId="9" fillId="32" borderId="32" xfId="0" applyFont="1" applyFill="1" applyBorder="1" applyAlignment="1">
      <alignment horizontal="center" vertical="center" shrinkToFit="1"/>
    </xf>
    <xf numFmtId="0" fontId="9" fillId="32" borderId="0" xfId="0" applyFont="1" applyFill="1" applyBorder="1" applyAlignment="1">
      <alignment horizontal="center" vertical="center" shrinkToFit="1"/>
    </xf>
    <xf numFmtId="0" fontId="6" fillId="32" borderId="16" xfId="0" applyFont="1" applyFill="1" applyBorder="1" applyAlignment="1">
      <alignment horizontal="right" vertical="center" shrinkToFit="1"/>
    </xf>
    <xf numFmtId="0" fontId="6" fillId="32" borderId="28" xfId="0" applyFont="1" applyFill="1" applyBorder="1" applyAlignment="1">
      <alignment horizontal="right" vertical="center" shrinkToFit="1"/>
    </xf>
    <xf numFmtId="0" fontId="10" fillId="32" borderId="34" xfId="0" applyFont="1" applyFill="1" applyBorder="1" applyAlignment="1">
      <alignment horizontal="center" vertical="center" shrinkToFit="1"/>
    </xf>
    <xf numFmtId="0" fontId="9" fillId="32" borderId="31" xfId="0" applyFont="1" applyFill="1" applyBorder="1" applyAlignment="1">
      <alignment vertical="center"/>
    </xf>
    <xf numFmtId="0" fontId="9" fillId="32" borderId="40" xfId="0" applyFont="1" applyFill="1" applyBorder="1" applyAlignment="1">
      <alignment vertical="center" shrinkToFit="1"/>
    </xf>
    <xf numFmtId="0" fontId="9" fillId="32" borderId="41" xfId="0" applyFont="1" applyFill="1" applyBorder="1" applyAlignment="1">
      <alignment horizontal="left" vertical="center" shrinkToFit="1"/>
    </xf>
    <xf numFmtId="0" fontId="10" fillId="32" borderId="31" xfId="0" applyFont="1" applyFill="1" applyBorder="1" applyAlignment="1">
      <alignment horizontal="center" vertical="center" shrinkToFit="1"/>
    </xf>
    <xf numFmtId="0" fontId="10" fillId="32" borderId="41" xfId="0" applyFont="1" applyFill="1" applyBorder="1" applyAlignment="1">
      <alignment horizontal="center" vertical="center" shrinkToFit="1"/>
    </xf>
    <xf numFmtId="0" fontId="9" fillId="32" borderId="0" xfId="0" applyFont="1" applyFill="1" applyBorder="1" applyAlignment="1">
      <alignment horizontal="left" vertical="center" shrinkToFit="1"/>
    </xf>
    <xf numFmtId="0" fontId="9" fillId="32" borderId="42" xfId="0" applyFont="1" applyFill="1" applyBorder="1" applyAlignment="1">
      <alignment horizontal="left" vertical="center" shrinkToFit="1"/>
    </xf>
    <xf numFmtId="0" fontId="9" fillId="32" borderId="43" xfId="0" applyFont="1" applyFill="1" applyBorder="1" applyAlignment="1">
      <alignment vertical="center" shrinkToFit="1"/>
    </xf>
    <xf numFmtId="0" fontId="9" fillId="32" borderId="44" xfId="0" applyFont="1" applyFill="1" applyBorder="1" applyAlignment="1">
      <alignment horizontal="left" vertical="center" shrinkToFit="1"/>
    </xf>
    <xf numFmtId="0" fontId="9" fillId="32" borderId="14" xfId="0" applyFont="1" applyFill="1" applyBorder="1" applyAlignment="1">
      <alignment vertical="center" shrinkToFit="1"/>
    </xf>
    <xf numFmtId="0" fontId="10" fillId="32" borderId="16" xfId="0" applyFont="1" applyFill="1" applyBorder="1" applyAlignment="1">
      <alignment horizontal="center" vertical="center" shrinkToFit="1"/>
    </xf>
    <xf numFmtId="0" fontId="10" fillId="32" borderId="28" xfId="0" applyFont="1" applyFill="1" applyBorder="1" applyAlignment="1">
      <alignment horizontal="left" vertical="center" shrinkToFit="1"/>
    </xf>
    <xf numFmtId="0" fontId="9" fillId="32" borderId="28" xfId="0" applyFont="1" applyFill="1" applyBorder="1" applyAlignment="1">
      <alignment horizontal="center" vertical="center" shrinkToFit="1"/>
    </xf>
    <xf numFmtId="0" fontId="9" fillId="32" borderId="16" xfId="0" applyFont="1" applyFill="1" applyBorder="1" applyAlignment="1">
      <alignment vertical="center" shrinkToFit="1"/>
    </xf>
    <xf numFmtId="0" fontId="9" fillId="32" borderId="28" xfId="0" applyFont="1" applyFill="1" applyBorder="1" applyAlignment="1">
      <alignment vertical="center" shrinkToFit="1"/>
    </xf>
    <xf numFmtId="0" fontId="9" fillId="32" borderId="26" xfId="0" applyFont="1" applyFill="1" applyBorder="1" applyAlignment="1">
      <alignment vertical="center" shrinkToFit="1"/>
    </xf>
    <xf numFmtId="0" fontId="9" fillId="32" borderId="16" xfId="0" applyFont="1" applyFill="1" applyBorder="1" applyAlignment="1">
      <alignment horizontal="center" vertical="center" shrinkToFit="1"/>
    </xf>
    <xf numFmtId="0" fontId="9" fillId="32" borderId="31" xfId="0" applyFont="1" applyFill="1" applyBorder="1" applyAlignment="1">
      <alignment horizontal="center" vertical="center" shrinkToFit="1"/>
    </xf>
    <xf numFmtId="0" fontId="9" fillId="32" borderId="14" xfId="0" applyFont="1" applyFill="1" applyBorder="1" applyAlignment="1">
      <alignment horizontal="center" vertical="center" shrinkToFit="1"/>
    </xf>
    <xf numFmtId="0" fontId="10" fillId="32" borderId="26" xfId="0" applyFont="1" applyFill="1" applyBorder="1" applyAlignment="1">
      <alignment horizontal="center" vertical="center" shrinkToFit="1"/>
    </xf>
    <xf numFmtId="0" fontId="10" fillId="32" borderId="16" xfId="0" applyFont="1" applyFill="1" applyBorder="1" applyAlignment="1">
      <alignment horizontal="center" vertical="center" shrinkToFit="1"/>
    </xf>
    <xf numFmtId="0" fontId="9" fillId="32" borderId="16" xfId="0" applyFont="1" applyFill="1" applyBorder="1" applyAlignment="1">
      <alignment horizontal="left" vertical="center" shrinkToFit="1"/>
    </xf>
    <xf numFmtId="0" fontId="9" fillId="32" borderId="31" xfId="0" applyFont="1" applyFill="1" applyBorder="1" applyAlignment="1">
      <alignment horizontal="left" vertical="center" shrinkToFit="1"/>
    </xf>
    <xf numFmtId="0" fontId="9" fillId="32" borderId="28" xfId="0" applyFont="1" applyFill="1" applyBorder="1" applyAlignment="1">
      <alignment horizontal="left" vertical="center" shrinkToFit="1"/>
    </xf>
    <xf numFmtId="0" fontId="10" fillId="32" borderId="16" xfId="0" applyFont="1" applyFill="1" applyBorder="1" applyAlignment="1">
      <alignment vertical="center" shrinkToFit="1"/>
    </xf>
    <xf numFmtId="0" fontId="10" fillId="32" borderId="28" xfId="0" applyFont="1" applyFill="1" applyBorder="1" applyAlignment="1">
      <alignment vertical="center" shrinkToFit="1"/>
    </xf>
    <xf numFmtId="0" fontId="9" fillId="32" borderId="16" xfId="0" applyFont="1" applyFill="1" applyBorder="1" applyAlignment="1">
      <alignment vertical="center" shrinkToFit="1"/>
    </xf>
    <xf numFmtId="0" fontId="9" fillId="32" borderId="28" xfId="0" applyFont="1" applyFill="1" applyBorder="1" applyAlignment="1">
      <alignment vertical="center" shrinkToFit="1"/>
    </xf>
    <xf numFmtId="0" fontId="9" fillId="32" borderId="26" xfId="0" applyFont="1" applyFill="1" applyBorder="1" applyAlignment="1">
      <alignment vertical="center" shrinkToFit="1"/>
    </xf>
    <xf numFmtId="0" fontId="9" fillId="32" borderId="14" xfId="0" applyFont="1" applyFill="1" applyBorder="1" applyAlignment="1">
      <alignment vertical="center" shrinkToFit="1"/>
    </xf>
    <xf numFmtId="0" fontId="9" fillId="32" borderId="34" xfId="0" applyFont="1" applyFill="1" applyBorder="1" applyAlignment="1">
      <alignment vertical="center" shrinkToFit="1"/>
    </xf>
    <xf numFmtId="0" fontId="9" fillId="32" borderId="16" xfId="0" applyFont="1" applyFill="1" applyBorder="1" applyAlignment="1">
      <alignment horizontal="center" vertical="center" shrinkToFit="1"/>
    </xf>
    <xf numFmtId="0" fontId="9" fillId="32" borderId="31" xfId="0" applyFont="1" applyFill="1" applyBorder="1" applyAlignment="1">
      <alignment horizontal="center" vertical="center" shrinkToFit="1"/>
    </xf>
    <xf numFmtId="0" fontId="9" fillId="32" borderId="28" xfId="0" applyFont="1" applyFill="1" applyBorder="1" applyAlignment="1">
      <alignment horizontal="center" vertical="center" shrinkToFit="1"/>
    </xf>
    <xf numFmtId="0" fontId="9" fillId="32" borderId="14" xfId="0" applyFont="1" applyFill="1" applyBorder="1" applyAlignment="1">
      <alignment horizontal="center" vertical="center" shrinkToFit="1"/>
    </xf>
    <xf numFmtId="0" fontId="10" fillId="32" borderId="26" xfId="0" applyFont="1" applyFill="1" applyBorder="1" applyAlignment="1">
      <alignment horizontal="center" vertical="center" shrinkToFit="1"/>
    </xf>
    <xf numFmtId="0" fontId="10" fillId="32" borderId="16" xfId="0" applyFont="1" applyFill="1" applyBorder="1" applyAlignment="1">
      <alignment horizontal="center" vertical="center" shrinkToFit="1"/>
    </xf>
    <xf numFmtId="0" fontId="10" fillId="32" borderId="28" xfId="0" applyFont="1" applyFill="1" applyBorder="1" applyAlignment="1">
      <alignment horizontal="center" vertical="center" shrinkToFit="1"/>
    </xf>
    <xf numFmtId="0" fontId="9" fillId="32" borderId="16" xfId="0" applyFont="1" applyFill="1" applyBorder="1" applyAlignment="1">
      <alignment horizontal="left" vertical="center" shrinkToFit="1"/>
    </xf>
    <xf numFmtId="0" fontId="9" fillId="32" borderId="31" xfId="0" applyFont="1" applyFill="1" applyBorder="1" applyAlignment="1">
      <alignment horizontal="left" vertical="center" shrinkToFit="1"/>
    </xf>
    <xf numFmtId="0" fontId="9" fillId="32" borderId="28" xfId="0" applyFont="1" applyFill="1" applyBorder="1" applyAlignment="1">
      <alignment horizontal="left" vertical="center" shrinkToFit="1"/>
    </xf>
    <xf numFmtId="0" fontId="10" fillId="32" borderId="26" xfId="0" applyFont="1" applyFill="1" applyBorder="1" applyAlignment="1">
      <alignment vertical="center" shrinkToFit="1"/>
    </xf>
    <xf numFmtId="176" fontId="8" fillId="32" borderId="45" xfId="0" applyNumberFormat="1" applyFont="1" applyFill="1" applyBorder="1" applyAlignment="1">
      <alignment horizontal="center" vertical="center"/>
    </xf>
    <xf numFmtId="0" fontId="8" fillId="32" borderId="45" xfId="0" applyFont="1" applyFill="1" applyBorder="1" applyAlignment="1">
      <alignment horizontal="center" vertical="center"/>
    </xf>
    <xf numFmtId="0" fontId="9" fillId="32" borderId="45" xfId="0" applyFont="1" applyFill="1" applyBorder="1" applyAlignment="1">
      <alignment horizontal="left" vertical="center" shrinkToFit="1"/>
    </xf>
    <xf numFmtId="0" fontId="9" fillId="32" borderId="45" xfId="0" applyFont="1" applyFill="1" applyBorder="1" applyAlignment="1">
      <alignment horizontal="left" vertical="center" wrapText="1" shrinkToFit="1"/>
    </xf>
    <xf numFmtId="0" fontId="9" fillId="32" borderId="45" xfId="0" applyFont="1" applyFill="1" applyBorder="1" applyAlignment="1">
      <alignment horizontal="center" vertical="center" shrinkToFit="1"/>
    </xf>
    <xf numFmtId="0" fontId="9" fillId="32" borderId="45" xfId="0" applyFont="1" applyFill="1" applyBorder="1" applyAlignment="1">
      <alignment horizontal="center" vertical="center"/>
    </xf>
    <xf numFmtId="0" fontId="10" fillId="32" borderId="43" xfId="0" applyFont="1" applyFill="1" applyBorder="1" applyAlignment="1">
      <alignment horizontal="center" vertical="center" shrinkToFit="1"/>
    </xf>
    <xf numFmtId="0" fontId="10" fillId="32" borderId="26" xfId="0" applyFont="1" applyFill="1" applyBorder="1" applyAlignment="1">
      <alignment horizontal="center" vertical="center" shrinkToFit="1"/>
    </xf>
    <xf numFmtId="0" fontId="9" fillId="32" borderId="14" xfId="0" applyFont="1" applyFill="1" applyBorder="1" applyAlignment="1">
      <alignment vertical="center" shrinkToFit="1"/>
    </xf>
    <xf numFmtId="0" fontId="9" fillId="32" borderId="34" xfId="0" applyFont="1" applyFill="1" applyBorder="1" applyAlignment="1">
      <alignment vertical="center" shrinkToFit="1"/>
    </xf>
    <xf numFmtId="0" fontId="9" fillId="32" borderId="16" xfId="0" applyFont="1" applyFill="1" applyBorder="1" applyAlignment="1">
      <alignment vertical="center" shrinkToFit="1"/>
    </xf>
    <xf numFmtId="0" fontId="9" fillId="32" borderId="28" xfId="0" applyFont="1" applyFill="1" applyBorder="1" applyAlignment="1">
      <alignment vertical="center" shrinkToFit="1"/>
    </xf>
    <xf numFmtId="0" fontId="9" fillId="32" borderId="26" xfId="0" applyFont="1" applyFill="1" applyBorder="1" applyAlignment="1">
      <alignment vertical="center" shrinkToFit="1"/>
    </xf>
    <xf numFmtId="0" fontId="9" fillId="32" borderId="31" xfId="0" applyFont="1" applyFill="1" applyBorder="1" applyAlignment="1">
      <alignment vertical="center" shrinkToFit="1"/>
    </xf>
    <xf numFmtId="0" fontId="9" fillId="32" borderId="16" xfId="0" applyFont="1" applyFill="1" applyBorder="1" applyAlignment="1">
      <alignment horizontal="center" vertical="center" shrinkToFit="1"/>
    </xf>
    <xf numFmtId="0" fontId="9" fillId="32" borderId="28" xfId="0" applyFont="1" applyFill="1" applyBorder="1" applyAlignment="1">
      <alignment horizontal="center" vertical="center" shrinkToFit="1"/>
    </xf>
    <xf numFmtId="0" fontId="9" fillId="32" borderId="14" xfId="0" applyFont="1" applyFill="1" applyBorder="1" applyAlignment="1">
      <alignment horizontal="center" vertical="center" shrinkToFit="1"/>
    </xf>
    <xf numFmtId="0" fontId="10" fillId="32" borderId="16" xfId="0" applyFont="1" applyFill="1" applyBorder="1" applyAlignment="1">
      <alignment horizontal="center" vertical="center" shrinkToFit="1"/>
    </xf>
    <xf numFmtId="0" fontId="10" fillId="32" borderId="28" xfId="0" applyFont="1" applyFill="1" applyBorder="1" applyAlignment="1">
      <alignment horizontal="center" vertical="center" shrinkToFit="1"/>
    </xf>
    <xf numFmtId="0" fontId="9" fillId="32" borderId="16" xfId="0" applyFont="1" applyFill="1" applyBorder="1" applyAlignment="1">
      <alignment horizontal="left" vertical="center" shrinkToFit="1"/>
    </xf>
    <xf numFmtId="0" fontId="9" fillId="32" borderId="31" xfId="0" applyFont="1" applyFill="1" applyBorder="1" applyAlignment="1">
      <alignment horizontal="left" vertical="center" shrinkToFit="1"/>
    </xf>
    <xf numFmtId="0" fontId="9" fillId="32" borderId="28" xfId="0" applyFont="1" applyFill="1" applyBorder="1" applyAlignment="1">
      <alignment horizontal="left" vertical="center" shrinkToFit="1"/>
    </xf>
    <xf numFmtId="0" fontId="10" fillId="32" borderId="26" xfId="0" applyFont="1" applyFill="1" applyBorder="1" applyAlignment="1">
      <alignment vertical="center" shrinkToFit="1"/>
    </xf>
    <xf numFmtId="0" fontId="10" fillId="32" borderId="46" xfId="0" applyFont="1" applyFill="1" applyBorder="1" applyAlignment="1">
      <alignment horizontal="center" vertical="center" shrinkToFit="1"/>
    </xf>
    <xf numFmtId="0" fontId="9" fillId="32" borderId="16" xfId="0" applyFont="1" applyFill="1" applyBorder="1" applyAlignment="1">
      <alignment vertical="center" shrinkToFit="1"/>
    </xf>
    <xf numFmtId="0" fontId="9" fillId="32" borderId="31" xfId="0" applyFont="1" applyFill="1" applyBorder="1" applyAlignment="1">
      <alignment vertical="center" shrinkToFit="1"/>
    </xf>
    <xf numFmtId="0" fontId="9" fillId="32" borderId="28" xfId="0" applyFont="1" applyFill="1" applyBorder="1" applyAlignment="1">
      <alignment vertical="center" shrinkToFit="1"/>
    </xf>
    <xf numFmtId="0" fontId="10" fillId="32" borderId="28" xfId="0" applyFont="1" applyFill="1" applyBorder="1" applyAlignment="1">
      <alignment horizontal="center" vertical="center" shrinkToFit="1"/>
    </xf>
    <xf numFmtId="0" fontId="9" fillId="32" borderId="14" xfId="0" applyFont="1" applyFill="1" applyBorder="1" applyAlignment="1">
      <alignment vertical="center" shrinkToFit="1"/>
    </xf>
    <xf numFmtId="0" fontId="9" fillId="32" borderId="34" xfId="0" applyFont="1" applyFill="1" applyBorder="1" applyAlignment="1">
      <alignment vertical="center" shrinkToFit="1"/>
    </xf>
    <xf numFmtId="0" fontId="10" fillId="32" borderId="16" xfId="0" applyFont="1" applyFill="1" applyBorder="1" applyAlignment="1">
      <alignment vertical="center" shrinkToFit="1"/>
    </xf>
    <xf numFmtId="0" fontId="9" fillId="32" borderId="16" xfId="0" applyFont="1" applyFill="1" applyBorder="1" applyAlignment="1">
      <alignment horizontal="left" vertical="center" shrinkToFit="1"/>
    </xf>
    <xf numFmtId="0" fontId="9" fillId="32" borderId="28" xfId="0" applyFont="1" applyFill="1" applyBorder="1" applyAlignment="1">
      <alignment horizontal="left" vertical="center" shrinkToFit="1"/>
    </xf>
    <xf numFmtId="0" fontId="10" fillId="32" borderId="26" xfId="0" applyFont="1" applyFill="1" applyBorder="1" applyAlignment="1">
      <alignment vertical="center" shrinkToFit="1"/>
    </xf>
    <xf numFmtId="0" fontId="9" fillId="32" borderId="38" xfId="0" applyFont="1" applyFill="1" applyBorder="1" applyAlignment="1">
      <alignment horizontal="center" vertical="center" shrinkToFit="1"/>
    </xf>
    <xf numFmtId="0" fontId="8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left" vertical="center" wrapText="1" shrinkToFit="1"/>
    </xf>
    <xf numFmtId="0" fontId="9" fillId="32" borderId="0" xfId="0" applyFont="1" applyFill="1" applyBorder="1" applyAlignment="1">
      <alignment horizontal="center" vertical="center"/>
    </xf>
    <xf numFmtId="176" fontId="8" fillId="32" borderId="0" xfId="0" applyNumberFormat="1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 shrinkToFit="1"/>
    </xf>
    <xf numFmtId="0" fontId="9" fillId="32" borderId="47" xfId="0" applyFont="1" applyFill="1" applyBorder="1" applyAlignment="1">
      <alignment vertical="center" shrinkToFit="1"/>
    </xf>
    <xf numFmtId="0" fontId="10" fillId="32" borderId="37" xfId="0" applyFont="1" applyFill="1" applyBorder="1" applyAlignment="1">
      <alignment horizontal="left" vertical="center" shrinkToFit="1"/>
    </xf>
    <xf numFmtId="0" fontId="10" fillId="32" borderId="17" xfId="0" applyFont="1" applyFill="1" applyBorder="1" applyAlignment="1">
      <alignment horizontal="left" vertical="center" shrinkToFit="1"/>
    </xf>
    <xf numFmtId="0" fontId="9" fillId="32" borderId="42" xfId="0" applyFont="1" applyFill="1" applyBorder="1" applyAlignment="1">
      <alignment horizontal="right" vertical="center" shrinkToFit="1"/>
    </xf>
    <xf numFmtId="0" fontId="16" fillId="32" borderId="16" xfId="0" applyFont="1" applyFill="1" applyBorder="1" applyAlignment="1">
      <alignment horizontal="left" vertical="center" wrapText="1" shrinkToFit="1"/>
    </xf>
    <xf numFmtId="0" fontId="9" fillId="32" borderId="16" xfId="0" applyFont="1" applyFill="1" applyBorder="1" applyAlignment="1">
      <alignment vertical="center" shrinkToFit="1"/>
    </xf>
    <xf numFmtId="0" fontId="9" fillId="32" borderId="28" xfId="0" applyFont="1" applyFill="1" applyBorder="1" applyAlignment="1">
      <alignment vertical="center" shrinkToFit="1"/>
    </xf>
    <xf numFmtId="0" fontId="10" fillId="32" borderId="28" xfId="0" applyFont="1" applyFill="1" applyBorder="1" applyAlignment="1">
      <alignment horizontal="center" vertical="center" shrinkToFit="1"/>
    </xf>
    <xf numFmtId="0" fontId="9" fillId="32" borderId="16" xfId="0" applyFont="1" applyFill="1" applyBorder="1" applyAlignment="1">
      <alignment horizontal="left" vertical="center" shrinkToFit="1"/>
    </xf>
    <xf numFmtId="0" fontId="9" fillId="32" borderId="28" xfId="0" applyFont="1" applyFill="1" applyBorder="1" applyAlignment="1">
      <alignment horizontal="left" vertical="center" shrinkToFit="1"/>
    </xf>
    <xf numFmtId="0" fontId="9" fillId="32" borderId="16" xfId="0" applyFont="1" applyFill="1" applyBorder="1" applyAlignment="1">
      <alignment vertical="center" shrinkToFit="1"/>
    </xf>
    <xf numFmtId="0" fontId="9" fillId="32" borderId="28" xfId="0" applyFont="1" applyFill="1" applyBorder="1" applyAlignment="1">
      <alignment vertical="center" shrinkToFit="1"/>
    </xf>
    <xf numFmtId="0" fontId="9" fillId="32" borderId="28" xfId="0" applyFont="1" applyFill="1" applyBorder="1" applyAlignment="1">
      <alignment horizontal="center" vertical="center" shrinkToFit="1"/>
    </xf>
    <xf numFmtId="0" fontId="9" fillId="32" borderId="16" xfId="0" applyFont="1" applyFill="1" applyBorder="1" applyAlignment="1">
      <alignment horizontal="left" vertical="center" shrinkToFit="1"/>
    </xf>
    <xf numFmtId="0" fontId="9" fillId="32" borderId="28" xfId="0" applyFont="1" applyFill="1" applyBorder="1" applyAlignment="1">
      <alignment horizontal="left" vertical="center" shrinkToFit="1"/>
    </xf>
    <xf numFmtId="0" fontId="9" fillId="32" borderId="34" xfId="0" applyFont="1" applyFill="1" applyBorder="1" applyAlignment="1">
      <alignment horizontal="center" vertical="center" shrinkToFit="1"/>
    </xf>
    <xf numFmtId="0" fontId="9" fillId="32" borderId="16" xfId="0" applyFont="1" applyFill="1" applyBorder="1" applyAlignment="1">
      <alignment horizontal="center" vertical="center" shrinkToFit="1"/>
    </xf>
    <xf numFmtId="0" fontId="9" fillId="32" borderId="16" xfId="0" applyFont="1" applyFill="1" applyBorder="1" applyAlignment="1">
      <alignment horizontal="left" vertical="center" shrinkToFit="1"/>
    </xf>
    <xf numFmtId="0" fontId="9" fillId="32" borderId="14" xfId="0" applyFont="1" applyFill="1" applyBorder="1" applyAlignment="1">
      <alignment horizontal="center" vertical="center" shrinkToFit="1"/>
    </xf>
    <xf numFmtId="0" fontId="9" fillId="32" borderId="16" xfId="0" applyFont="1" applyFill="1" applyBorder="1" applyAlignment="1">
      <alignment vertical="center" shrinkToFit="1"/>
    </xf>
    <xf numFmtId="0" fontId="9" fillId="32" borderId="28" xfId="0" applyFont="1" applyFill="1" applyBorder="1" applyAlignment="1">
      <alignment vertical="center" shrinkToFit="1"/>
    </xf>
    <xf numFmtId="0" fontId="9" fillId="32" borderId="16" xfId="0" applyFont="1" applyFill="1" applyBorder="1" applyAlignment="1">
      <alignment horizontal="center" vertical="center" shrinkToFit="1"/>
    </xf>
    <xf numFmtId="0" fontId="9" fillId="32" borderId="28" xfId="0" applyFont="1" applyFill="1" applyBorder="1" applyAlignment="1">
      <alignment horizontal="center" vertical="center" shrinkToFit="1"/>
    </xf>
    <xf numFmtId="0" fontId="10" fillId="32" borderId="28" xfId="0" applyFont="1" applyFill="1" applyBorder="1" applyAlignment="1">
      <alignment horizontal="center" vertical="center" shrinkToFit="1"/>
    </xf>
    <xf numFmtId="0" fontId="9" fillId="32" borderId="16" xfId="0" applyFont="1" applyFill="1" applyBorder="1" applyAlignment="1">
      <alignment horizontal="left" vertical="center" shrinkToFit="1"/>
    </xf>
    <xf numFmtId="0" fontId="9" fillId="32" borderId="28" xfId="0" applyFont="1" applyFill="1" applyBorder="1" applyAlignment="1">
      <alignment horizontal="left" vertical="center" shrinkToFit="1"/>
    </xf>
    <xf numFmtId="0" fontId="9" fillId="32" borderId="14" xfId="0" applyFont="1" applyFill="1" applyBorder="1" applyAlignment="1">
      <alignment horizontal="center" vertical="center" shrinkToFit="1"/>
    </xf>
    <xf numFmtId="0" fontId="9" fillId="32" borderId="34" xfId="0" applyFont="1" applyFill="1" applyBorder="1" applyAlignment="1">
      <alignment horizontal="center" vertical="center" shrinkToFit="1"/>
    </xf>
    <xf numFmtId="0" fontId="9" fillId="32" borderId="48" xfId="0" applyFont="1" applyFill="1" applyBorder="1" applyAlignment="1">
      <alignment horizontal="center" vertical="center" shrinkToFit="1"/>
    </xf>
    <xf numFmtId="0" fontId="9" fillId="32" borderId="27" xfId="0" applyFont="1" applyFill="1" applyBorder="1" applyAlignment="1">
      <alignment horizontal="center" vertical="center" wrapText="1" shrinkToFit="1"/>
    </xf>
    <xf numFmtId="0" fontId="9" fillId="32" borderId="26" xfId="0" applyFont="1" applyFill="1" applyBorder="1" applyAlignment="1">
      <alignment vertical="center" shrinkToFit="1"/>
    </xf>
    <xf numFmtId="0" fontId="9" fillId="32" borderId="16" xfId="0" applyFont="1" applyFill="1" applyBorder="1" applyAlignment="1">
      <alignment horizontal="left" vertical="center" shrinkToFit="1"/>
    </xf>
    <xf numFmtId="0" fontId="9" fillId="32" borderId="28" xfId="0" applyFont="1" applyFill="1" applyBorder="1" applyAlignment="1">
      <alignment horizontal="left" vertical="center" shrinkToFit="1"/>
    </xf>
    <xf numFmtId="0" fontId="9" fillId="32" borderId="36" xfId="0" applyFont="1" applyFill="1" applyBorder="1" applyAlignment="1">
      <alignment horizontal="center" vertical="center" shrinkToFit="1"/>
    </xf>
    <xf numFmtId="0" fontId="9" fillId="32" borderId="49" xfId="0" applyFont="1" applyFill="1" applyBorder="1" applyAlignment="1">
      <alignment horizontal="left" vertical="center" shrinkToFit="1"/>
    </xf>
    <xf numFmtId="0" fontId="9" fillId="32" borderId="26" xfId="0" applyFont="1" applyFill="1" applyBorder="1" applyAlignment="1">
      <alignment shrinkToFit="1"/>
    </xf>
    <xf numFmtId="0" fontId="9" fillId="32" borderId="16" xfId="0" applyFont="1" applyFill="1" applyBorder="1" applyAlignment="1">
      <alignment horizontal="left" shrinkToFit="1"/>
    </xf>
    <xf numFmtId="0" fontId="9" fillId="32" borderId="46" xfId="0" applyFont="1" applyFill="1" applyBorder="1" applyAlignment="1">
      <alignment vertical="top" shrinkToFit="1"/>
    </xf>
    <xf numFmtId="0" fontId="9" fillId="32" borderId="28" xfId="0" applyFont="1" applyFill="1" applyBorder="1" applyAlignment="1">
      <alignment horizontal="left" vertical="top" shrinkToFit="1"/>
    </xf>
    <xf numFmtId="0" fontId="9" fillId="32" borderId="16" xfId="0" applyFont="1" applyFill="1" applyBorder="1" applyAlignment="1">
      <alignment vertical="center" shrinkToFit="1"/>
    </xf>
    <xf numFmtId="0" fontId="9" fillId="32" borderId="28" xfId="0" applyFont="1" applyFill="1" applyBorder="1" applyAlignment="1">
      <alignment vertical="center" shrinkToFit="1"/>
    </xf>
    <xf numFmtId="0" fontId="9" fillId="32" borderId="26" xfId="0" applyFont="1" applyFill="1" applyBorder="1" applyAlignment="1">
      <alignment vertical="center" shrinkToFit="1"/>
    </xf>
    <xf numFmtId="0" fontId="9" fillId="32" borderId="16" xfId="0" applyFont="1" applyFill="1" applyBorder="1" applyAlignment="1">
      <alignment horizontal="center" vertical="center" shrinkToFit="1"/>
    </xf>
    <xf numFmtId="0" fontId="9" fillId="32" borderId="28" xfId="0" applyFont="1" applyFill="1" applyBorder="1" applyAlignment="1">
      <alignment horizontal="center" vertical="center" shrinkToFit="1"/>
    </xf>
    <xf numFmtId="0" fontId="10" fillId="32" borderId="16" xfId="0" applyFont="1" applyFill="1" applyBorder="1" applyAlignment="1">
      <alignment horizontal="center" vertical="center" shrinkToFit="1"/>
    </xf>
    <xf numFmtId="0" fontId="10" fillId="32" borderId="28" xfId="0" applyFont="1" applyFill="1" applyBorder="1" applyAlignment="1">
      <alignment horizontal="center" vertical="center" shrinkToFit="1"/>
    </xf>
    <xf numFmtId="0" fontId="9" fillId="32" borderId="14" xfId="0" applyFont="1" applyFill="1" applyBorder="1" applyAlignment="1">
      <alignment vertical="center" shrinkToFit="1"/>
    </xf>
    <xf numFmtId="0" fontId="9" fillId="32" borderId="34" xfId="0" applyFont="1" applyFill="1" applyBorder="1" applyAlignment="1">
      <alignment vertical="center" shrinkToFit="1"/>
    </xf>
    <xf numFmtId="0" fontId="9" fillId="32" borderId="16" xfId="0" applyFont="1" applyFill="1" applyBorder="1" applyAlignment="1">
      <alignment horizontal="left" vertical="center" shrinkToFit="1"/>
    </xf>
    <xf numFmtId="0" fontId="9" fillId="32" borderId="28" xfId="0" applyFont="1" applyFill="1" applyBorder="1" applyAlignment="1">
      <alignment horizontal="left" vertical="center" shrinkToFit="1"/>
    </xf>
    <xf numFmtId="0" fontId="9" fillId="32" borderId="36" xfId="0" applyFont="1" applyFill="1" applyBorder="1" applyAlignment="1">
      <alignment vertical="center" shrinkToFit="1"/>
    </xf>
    <xf numFmtId="0" fontId="9" fillId="32" borderId="32" xfId="0" applyFont="1" applyFill="1" applyBorder="1" applyAlignment="1">
      <alignment horizontal="center" vertical="center" shrinkToFit="1"/>
    </xf>
    <xf numFmtId="0" fontId="9" fillId="32" borderId="14" xfId="0" applyFont="1" applyFill="1" applyBorder="1" applyAlignment="1">
      <alignment horizontal="center" vertical="center" shrinkToFit="1"/>
    </xf>
    <xf numFmtId="0" fontId="9" fillId="32" borderId="34" xfId="0" applyFont="1" applyFill="1" applyBorder="1" applyAlignment="1">
      <alignment horizontal="center" vertical="center" shrinkToFit="1"/>
    </xf>
    <xf numFmtId="0" fontId="9" fillId="32" borderId="16" xfId="0" applyFont="1" applyFill="1" applyBorder="1" applyAlignment="1">
      <alignment vertical="center" shrinkToFit="1"/>
    </xf>
    <xf numFmtId="0" fontId="9" fillId="32" borderId="28" xfId="0" applyFont="1" applyFill="1" applyBorder="1" applyAlignment="1">
      <alignment vertical="center" shrinkToFit="1"/>
    </xf>
    <xf numFmtId="0" fontId="9" fillId="32" borderId="14" xfId="0" applyFont="1" applyFill="1" applyBorder="1" applyAlignment="1">
      <alignment vertical="center" shrinkToFit="1"/>
    </xf>
    <xf numFmtId="0" fontId="9" fillId="32" borderId="16" xfId="0" applyFont="1" applyFill="1" applyBorder="1" applyAlignment="1">
      <alignment horizontal="left" vertical="center" shrinkToFit="1"/>
    </xf>
    <xf numFmtId="0" fontId="9" fillId="32" borderId="28" xfId="0" applyFont="1" applyFill="1" applyBorder="1" applyAlignment="1">
      <alignment horizontal="left" vertical="center" shrinkToFit="1"/>
    </xf>
    <xf numFmtId="0" fontId="9" fillId="32" borderId="39" xfId="0" applyFont="1" applyFill="1" applyBorder="1" applyAlignment="1">
      <alignment horizontal="center" vertical="center" shrinkToFit="1"/>
    </xf>
    <xf numFmtId="0" fontId="9" fillId="32" borderId="31" xfId="0" applyFont="1" applyFill="1" applyBorder="1" applyAlignment="1">
      <alignment horizontal="center" vertical="center"/>
    </xf>
    <xf numFmtId="0" fontId="9" fillId="32" borderId="46" xfId="0" applyFont="1" applyFill="1" applyBorder="1" applyAlignment="1">
      <alignment horizontal="left" vertical="center" shrinkToFit="1"/>
    </xf>
    <xf numFmtId="0" fontId="9" fillId="32" borderId="0" xfId="0" applyFont="1" applyFill="1" applyBorder="1" applyAlignment="1">
      <alignment vertical="center" shrinkToFit="1"/>
    </xf>
    <xf numFmtId="0" fontId="9" fillId="32" borderId="37" xfId="0" applyFont="1" applyFill="1" applyBorder="1" applyAlignment="1">
      <alignment horizontal="center" vertical="center" shrinkToFit="1"/>
    </xf>
    <xf numFmtId="0" fontId="9" fillId="32" borderId="16" xfId="0" applyFont="1" applyFill="1" applyBorder="1" applyAlignment="1">
      <alignment shrinkToFit="1"/>
    </xf>
    <xf numFmtId="0" fontId="9" fillId="32" borderId="28" xfId="0" applyFont="1" applyFill="1" applyBorder="1" applyAlignment="1">
      <alignment vertical="top" shrinkToFit="1"/>
    </xf>
    <xf numFmtId="0" fontId="9" fillId="32" borderId="16" xfId="0" applyFont="1" applyFill="1" applyBorder="1" applyAlignment="1">
      <alignment vertical="center" shrinkToFit="1"/>
    </xf>
    <xf numFmtId="0" fontId="9" fillId="32" borderId="28" xfId="0" applyFont="1" applyFill="1" applyBorder="1" applyAlignment="1">
      <alignment vertical="center" shrinkToFit="1"/>
    </xf>
    <xf numFmtId="0" fontId="9" fillId="32" borderId="26" xfId="0" applyFont="1" applyFill="1" applyBorder="1" applyAlignment="1">
      <alignment vertical="center" shrinkToFit="1"/>
    </xf>
    <xf numFmtId="0" fontId="9" fillId="32" borderId="14" xfId="0" applyFont="1" applyFill="1" applyBorder="1" applyAlignment="1">
      <alignment vertical="center" shrinkToFit="1"/>
    </xf>
    <xf numFmtId="0" fontId="9" fillId="32" borderId="16" xfId="0" applyFont="1" applyFill="1" applyBorder="1" applyAlignment="1">
      <alignment horizontal="center" vertical="center" shrinkToFit="1"/>
    </xf>
    <xf numFmtId="0" fontId="9" fillId="32" borderId="28" xfId="0" applyFont="1" applyFill="1" applyBorder="1" applyAlignment="1">
      <alignment horizontal="center" vertical="center" shrinkToFit="1"/>
    </xf>
    <xf numFmtId="0" fontId="9" fillId="32" borderId="16" xfId="0" applyFont="1" applyFill="1" applyBorder="1" applyAlignment="1">
      <alignment horizontal="left" vertical="center" shrinkToFit="1"/>
    </xf>
    <xf numFmtId="0" fontId="9" fillId="32" borderId="28" xfId="0" applyFont="1" applyFill="1" applyBorder="1" applyAlignment="1">
      <alignment horizontal="left" vertical="center" shrinkToFit="1"/>
    </xf>
    <xf numFmtId="0" fontId="9" fillId="32" borderId="14" xfId="0" applyFont="1" applyFill="1" applyBorder="1" applyAlignment="1">
      <alignment horizontal="center" vertical="center" shrinkToFit="1"/>
    </xf>
    <xf numFmtId="0" fontId="9" fillId="32" borderId="34" xfId="0" applyFont="1" applyFill="1" applyBorder="1" applyAlignment="1">
      <alignment horizontal="center" vertical="center" shrinkToFit="1"/>
    </xf>
    <xf numFmtId="0" fontId="9" fillId="32" borderId="41" xfId="0" applyFont="1" applyFill="1" applyBorder="1" applyAlignment="1">
      <alignment horizontal="center" vertical="center" shrinkToFit="1"/>
    </xf>
    <xf numFmtId="0" fontId="9" fillId="32" borderId="50" xfId="0" applyFont="1" applyFill="1" applyBorder="1" applyAlignment="1">
      <alignment horizontal="center" vertical="center" shrinkToFit="1"/>
    </xf>
    <xf numFmtId="0" fontId="9" fillId="32" borderId="28" xfId="0" applyFont="1" applyFill="1" applyBorder="1" applyAlignment="1">
      <alignment vertical="center" shrinkToFit="1"/>
    </xf>
    <xf numFmtId="0" fontId="9" fillId="32" borderId="31" xfId="0" applyFont="1" applyFill="1" applyBorder="1" applyAlignment="1">
      <alignment vertical="center" shrinkToFit="1"/>
    </xf>
    <xf numFmtId="0" fontId="9" fillId="32" borderId="14" xfId="0" applyFont="1" applyFill="1" applyBorder="1" applyAlignment="1">
      <alignment vertical="center" shrinkToFit="1"/>
    </xf>
    <xf numFmtId="0" fontId="9" fillId="32" borderId="34" xfId="0" applyFont="1" applyFill="1" applyBorder="1" applyAlignment="1">
      <alignment vertical="center" shrinkToFit="1"/>
    </xf>
    <xf numFmtId="0" fontId="10" fillId="32" borderId="28" xfId="0" applyFont="1" applyFill="1" applyBorder="1" applyAlignment="1">
      <alignment horizontal="center" vertical="center" shrinkToFit="1"/>
    </xf>
    <xf numFmtId="0" fontId="9" fillId="32" borderId="28" xfId="0" applyFont="1" applyFill="1" applyBorder="1" applyAlignment="1">
      <alignment horizontal="left" vertical="center" shrinkToFit="1"/>
    </xf>
    <xf numFmtId="0" fontId="6" fillId="32" borderId="51" xfId="0" applyFont="1" applyFill="1" applyBorder="1" applyAlignment="1">
      <alignment shrinkToFit="1"/>
    </xf>
    <xf numFmtId="0" fontId="6" fillId="32" borderId="52" xfId="0" applyFont="1" applyFill="1" applyBorder="1" applyAlignment="1">
      <alignment vertical="top" shrinkToFit="1"/>
    </xf>
    <xf numFmtId="0" fontId="17" fillId="32" borderId="53" xfId="0" applyFont="1" applyFill="1" applyBorder="1" applyAlignment="1">
      <alignment horizontal="left" vertical="center" shrinkToFit="1"/>
    </xf>
    <xf numFmtId="0" fontId="9" fillId="32" borderId="51" xfId="0" applyFont="1" applyFill="1" applyBorder="1" applyAlignment="1">
      <alignment horizontal="left" shrinkToFit="1"/>
    </xf>
    <xf numFmtId="0" fontId="9" fillId="32" borderId="53" xfId="0" applyFont="1" applyFill="1" applyBorder="1" applyAlignment="1">
      <alignment horizontal="left" vertical="top" shrinkToFit="1"/>
    </xf>
    <xf numFmtId="0" fontId="9" fillId="32" borderId="16" xfId="0" applyFont="1" applyFill="1" applyBorder="1" applyAlignment="1">
      <alignment vertical="center" shrinkToFit="1"/>
    </xf>
    <xf numFmtId="0" fontId="9" fillId="32" borderId="28" xfId="0" applyFont="1" applyFill="1" applyBorder="1" applyAlignment="1">
      <alignment vertical="center" shrinkToFit="1"/>
    </xf>
    <xf numFmtId="0" fontId="10" fillId="32" borderId="28" xfId="0" applyFont="1" applyFill="1" applyBorder="1" applyAlignment="1">
      <alignment horizontal="center" vertical="center" shrinkToFit="1"/>
    </xf>
    <xf numFmtId="0" fontId="8" fillId="32" borderId="16" xfId="0" applyFont="1" applyFill="1" applyBorder="1" applyAlignment="1">
      <alignment horizontal="left" vertical="center" shrinkToFit="1"/>
    </xf>
    <xf numFmtId="0" fontId="9" fillId="32" borderId="16" xfId="0" applyFont="1" applyFill="1" applyBorder="1" applyAlignment="1">
      <alignment vertical="center" shrinkToFit="1"/>
    </xf>
    <xf numFmtId="0" fontId="9" fillId="32" borderId="28" xfId="0" applyFont="1" applyFill="1" applyBorder="1" applyAlignment="1">
      <alignment vertical="center" shrinkToFit="1"/>
    </xf>
    <xf numFmtId="0" fontId="9" fillId="32" borderId="31" xfId="0" applyFont="1" applyFill="1" applyBorder="1" applyAlignment="1">
      <alignment vertical="center" shrinkToFit="1"/>
    </xf>
    <xf numFmtId="0" fontId="9" fillId="32" borderId="36" xfId="0" applyFont="1" applyFill="1" applyBorder="1" applyAlignment="1">
      <alignment vertical="center" shrinkToFit="1"/>
    </xf>
    <xf numFmtId="0" fontId="9" fillId="32" borderId="32" xfId="0" applyFont="1" applyFill="1" applyBorder="1" applyAlignment="1">
      <alignment vertical="center" shrinkToFit="1"/>
    </xf>
    <xf numFmtId="0" fontId="9" fillId="32" borderId="16" xfId="0" applyFont="1" applyFill="1" applyBorder="1" applyAlignment="1">
      <alignment horizontal="center" vertical="center" shrinkToFit="1"/>
    </xf>
    <xf numFmtId="0" fontId="9" fillId="32" borderId="28" xfId="0" applyFont="1" applyFill="1" applyBorder="1" applyAlignment="1">
      <alignment horizontal="center" vertical="center" shrinkToFit="1"/>
    </xf>
    <xf numFmtId="0" fontId="10" fillId="32" borderId="16" xfId="0" applyFont="1" applyFill="1" applyBorder="1" applyAlignment="1">
      <alignment horizontal="center" vertical="center" shrinkToFit="1"/>
    </xf>
    <xf numFmtId="0" fontId="10" fillId="32" borderId="28" xfId="0" applyFont="1" applyFill="1" applyBorder="1" applyAlignment="1">
      <alignment horizontal="center" vertical="center" shrinkToFit="1"/>
    </xf>
    <xf numFmtId="0" fontId="9" fillId="32" borderId="16" xfId="0" applyFont="1" applyFill="1" applyBorder="1" applyAlignment="1">
      <alignment horizontal="left" vertical="center" shrinkToFit="1"/>
    </xf>
    <xf numFmtId="0" fontId="9" fillId="32" borderId="28" xfId="0" applyFont="1" applyFill="1" applyBorder="1" applyAlignment="1">
      <alignment horizontal="left" vertical="center" shrinkToFit="1"/>
    </xf>
    <xf numFmtId="0" fontId="10" fillId="32" borderId="28" xfId="0" applyFont="1" applyFill="1" applyBorder="1" applyAlignment="1">
      <alignment vertical="center" shrinkToFit="1"/>
    </xf>
    <xf numFmtId="0" fontId="9" fillId="32" borderId="26" xfId="0" applyFont="1" applyFill="1" applyBorder="1" applyAlignment="1">
      <alignment horizontal="left" vertical="center" shrinkToFit="1"/>
    </xf>
    <xf numFmtId="0" fontId="9" fillId="32" borderId="14" xfId="0" applyFont="1" applyFill="1" applyBorder="1" applyAlignment="1">
      <alignment horizontal="center" vertical="center" shrinkToFit="1"/>
    </xf>
    <xf numFmtId="0" fontId="9" fillId="32" borderId="34" xfId="0" applyFont="1" applyFill="1" applyBorder="1" applyAlignment="1">
      <alignment horizontal="center" vertical="center" shrinkToFit="1"/>
    </xf>
    <xf numFmtId="0" fontId="9" fillId="32" borderId="16" xfId="0" applyFont="1" applyFill="1" applyBorder="1" applyAlignment="1">
      <alignment vertical="center" shrinkToFit="1"/>
    </xf>
    <xf numFmtId="0" fontId="9" fillId="32" borderId="28" xfId="0" applyFont="1" applyFill="1" applyBorder="1" applyAlignment="1">
      <alignment vertical="center" shrinkToFit="1"/>
    </xf>
    <xf numFmtId="0" fontId="9" fillId="32" borderId="14" xfId="0" applyFont="1" applyFill="1" applyBorder="1" applyAlignment="1">
      <alignment vertical="center" shrinkToFit="1"/>
    </xf>
    <xf numFmtId="0" fontId="9" fillId="32" borderId="34" xfId="0" applyFont="1" applyFill="1" applyBorder="1" applyAlignment="1">
      <alignment vertical="center" shrinkToFit="1"/>
    </xf>
    <xf numFmtId="0" fontId="10" fillId="32" borderId="28" xfId="0" applyFont="1" applyFill="1" applyBorder="1" applyAlignment="1">
      <alignment horizontal="center" vertical="center" shrinkToFit="1"/>
    </xf>
    <xf numFmtId="0" fontId="10" fillId="32" borderId="36" xfId="0" applyFont="1" applyFill="1" applyBorder="1" applyAlignment="1">
      <alignment horizontal="center" vertical="center" shrinkToFit="1"/>
    </xf>
    <xf numFmtId="0" fontId="9" fillId="32" borderId="16" xfId="0" applyFont="1" applyFill="1" applyBorder="1" applyAlignment="1">
      <alignment horizontal="left" vertical="center" shrinkToFit="1"/>
    </xf>
    <xf numFmtId="0" fontId="9" fillId="32" borderId="28" xfId="0" applyFont="1" applyFill="1" applyBorder="1" applyAlignment="1">
      <alignment horizontal="left" vertical="center" shrinkToFit="1"/>
    </xf>
    <xf numFmtId="0" fontId="17" fillId="32" borderId="31" xfId="0" applyFont="1" applyFill="1" applyBorder="1" applyAlignment="1">
      <alignment horizontal="left" vertical="center" shrinkToFit="1"/>
    </xf>
    <xf numFmtId="0" fontId="9" fillId="32" borderId="52" xfId="0" applyFont="1" applyFill="1" applyBorder="1" applyAlignment="1">
      <alignment horizontal="left" vertical="center" shrinkToFit="1"/>
    </xf>
    <xf numFmtId="0" fontId="9" fillId="32" borderId="16" xfId="0" applyFont="1" applyFill="1" applyBorder="1" applyAlignment="1">
      <alignment vertical="center" shrinkToFit="1"/>
    </xf>
    <xf numFmtId="0" fontId="9" fillId="32" borderId="28" xfId="0" applyFont="1" applyFill="1" applyBorder="1" applyAlignment="1">
      <alignment vertical="center" shrinkToFit="1"/>
    </xf>
    <xf numFmtId="0" fontId="10" fillId="32" borderId="10" xfId="0" applyFont="1" applyFill="1" applyBorder="1" applyAlignment="1">
      <alignment vertical="center" shrinkToFit="1"/>
    </xf>
    <xf numFmtId="0" fontId="9" fillId="32" borderId="39" xfId="0" applyFont="1" applyFill="1" applyBorder="1" applyAlignment="1">
      <alignment vertical="center"/>
    </xf>
    <xf numFmtId="0" fontId="9" fillId="32" borderId="16" xfId="0" applyFont="1" applyFill="1" applyBorder="1" applyAlignment="1">
      <alignment vertical="center" shrinkToFit="1"/>
    </xf>
    <xf numFmtId="0" fontId="9" fillId="32" borderId="28" xfId="0" applyFont="1" applyFill="1" applyBorder="1" applyAlignment="1">
      <alignment vertical="center" shrinkToFit="1"/>
    </xf>
    <xf numFmtId="0" fontId="9" fillId="32" borderId="28" xfId="0" applyFont="1" applyFill="1" applyBorder="1" applyAlignment="1">
      <alignment horizontal="left" vertical="center" shrinkToFit="1"/>
    </xf>
    <xf numFmtId="0" fontId="9" fillId="32" borderId="28" xfId="0" applyFont="1" applyFill="1" applyBorder="1" applyAlignment="1">
      <alignment horizontal="left" vertical="center" wrapText="1" shrinkToFit="1"/>
    </xf>
    <xf numFmtId="0" fontId="9" fillId="32" borderId="14" xfId="0" applyFont="1" applyFill="1" applyBorder="1" applyAlignment="1">
      <alignment horizontal="left" shrinkToFit="1"/>
    </xf>
    <xf numFmtId="0" fontId="9" fillId="32" borderId="34" xfId="0" applyFont="1" applyFill="1" applyBorder="1" applyAlignment="1">
      <alignment horizontal="left" vertical="top" shrinkToFit="1"/>
    </xf>
    <xf numFmtId="0" fontId="9" fillId="32" borderId="16" xfId="0" applyFont="1" applyFill="1" applyBorder="1" applyAlignment="1">
      <alignment vertical="center" shrinkToFit="1"/>
    </xf>
    <xf numFmtId="0" fontId="9" fillId="32" borderId="28" xfId="0" applyFont="1" applyFill="1" applyBorder="1" applyAlignment="1">
      <alignment horizontal="center" vertical="center" shrinkToFit="1"/>
    </xf>
    <xf numFmtId="0" fontId="10" fillId="32" borderId="16" xfId="0" applyFont="1" applyFill="1" applyBorder="1" applyAlignment="1">
      <alignment horizontal="center" vertical="center" shrinkToFit="1"/>
    </xf>
    <xf numFmtId="0" fontId="9" fillId="32" borderId="16" xfId="0" applyFont="1" applyFill="1" applyBorder="1" applyAlignment="1">
      <alignment horizontal="left" vertical="center" shrinkToFit="1"/>
    </xf>
    <xf numFmtId="0" fontId="17" fillId="32" borderId="28" xfId="0" applyFont="1" applyFill="1" applyBorder="1" applyAlignment="1">
      <alignment vertical="top" shrinkToFit="1"/>
    </xf>
    <xf numFmtId="0" fontId="17" fillId="32" borderId="38" xfId="0" applyFont="1" applyFill="1" applyBorder="1" applyAlignment="1">
      <alignment shrinkToFit="1"/>
    </xf>
    <xf numFmtId="0" fontId="9" fillId="32" borderId="16" xfId="0" applyFont="1" applyFill="1" applyBorder="1" applyAlignment="1">
      <alignment vertical="center" shrinkToFit="1"/>
    </xf>
    <xf numFmtId="0" fontId="9" fillId="32" borderId="28" xfId="0" applyFont="1" applyFill="1" applyBorder="1" applyAlignment="1">
      <alignment vertical="center" shrinkToFit="1"/>
    </xf>
    <xf numFmtId="0" fontId="10" fillId="32" borderId="16" xfId="0" applyFont="1" applyFill="1" applyBorder="1" applyAlignment="1">
      <alignment vertical="center" shrinkToFit="1"/>
    </xf>
    <xf numFmtId="0" fontId="10" fillId="32" borderId="36" xfId="0" applyFont="1" applyFill="1" applyBorder="1" applyAlignment="1">
      <alignment vertical="center" shrinkToFit="1"/>
    </xf>
    <xf numFmtId="0" fontId="18" fillId="32" borderId="16" xfId="0" applyFont="1" applyFill="1" applyBorder="1" applyAlignment="1">
      <alignment horizontal="left" shrinkToFit="1"/>
    </xf>
    <xf numFmtId="0" fontId="18" fillId="32" borderId="51" xfId="0" applyFont="1" applyFill="1" applyBorder="1" applyAlignment="1">
      <alignment horizontal="left" shrinkToFit="1"/>
    </xf>
    <xf numFmtId="0" fontId="18" fillId="32" borderId="28" xfId="0" applyFont="1" applyFill="1" applyBorder="1" applyAlignment="1">
      <alignment horizontal="left" vertical="center" shrinkToFit="1"/>
    </xf>
    <xf numFmtId="0" fontId="18" fillId="32" borderId="52" xfId="0" applyFont="1" applyFill="1" applyBorder="1" applyAlignment="1">
      <alignment horizontal="left" vertical="center" shrinkToFit="1"/>
    </xf>
    <xf numFmtId="0" fontId="6" fillId="32" borderId="14" xfId="0" applyFont="1" applyFill="1" applyBorder="1" applyAlignment="1">
      <alignment shrinkToFit="1"/>
    </xf>
    <xf numFmtId="0" fontId="6" fillId="32" borderId="34" xfId="0" applyFont="1" applyFill="1" applyBorder="1" applyAlignment="1">
      <alignment vertical="top" shrinkToFit="1"/>
    </xf>
    <xf numFmtId="0" fontId="9" fillId="32" borderId="16" xfId="0" applyFont="1" applyFill="1" applyBorder="1" applyAlignment="1">
      <alignment vertical="center" shrinkToFit="1"/>
    </xf>
    <xf numFmtId="0" fontId="9" fillId="32" borderId="16" xfId="0" applyFont="1" applyFill="1" applyBorder="1" applyAlignment="1">
      <alignment vertical="center" shrinkToFit="1"/>
    </xf>
    <xf numFmtId="0" fontId="9" fillId="32" borderId="28" xfId="0" applyFont="1" applyFill="1" applyBorder="1" applyAlignment="1">
      <alignment vertical="center" shrinkToFit="1"/>
    </xf>
    <xf numFmtId="0" fontId="10" fillId="32" borderId="46" xfId="0" applyFont="1" applyFill="1" applyBorder="1" applyAlignment="1">
      <alignment horizontal="center" vertical="center" shrinkToFit="1"/>
    </xf>
    <xf numFmtId="0" fontId="9" fillId="32" borderId="31" xfId="0" applyFont="1" applyFill="1" applyBorder="1" applyAlignment="1">
      <alignment vertical="center" shrinkToFit="1"/>
    </xf>
    <xf numFmtId="0" fontId="9" fillId="32" borderId="26" xfId="0" applyFont="1" applyFill="1" applyBorder="1" applyAlignment="1">
      <alignment vertical="center" shrinkToFit="1"/>
    </xf>
    <xf numFmtId="0" fontId="9" fillId="32" borderId="46" xfId="0" applyFont="1" applyFill="1" applyBorder="1" applyAlignment="1">
      <alignment vertical="center" shrinkToFit="1"/>
    </xf>
    <xf numFmtId="0" fontId="9" fillId="32" borderId="26" xfId="0" applyFont="1" applyFill="1" applyBorder="1" applyAlignment="1">
      <alignment horizontal="center" vertical="center" shrinkToFit="1"/>
    </xf>
    <xf numFmtId="0" fontId="9" fillId="32" borderId="46" xfId="0" applyFont="1" applyFill="1" applyBorder="1" applyAlignment="1">
      <alignment horizontal="center" vertical="center" shrinkToFit="1"/>
    </xf>
    <xf numFmtId="0" fontId="9" fillId="32" borderId="16" xfId="0" applyFont="1" applyFill="1" applyBorder="1" applyAlignment="1">
      <alignment horizontal="left" vertical="center" shrinkToFit="1"/>
    </xf>
    <xf numFmtId="0" fontId="9" fillId="32" borderId="28" xfId="0" applyFont="1" applyFill="1" applyBorder="1" applyAlignment="1">
      <alignment horizontal="center" vertical="center" shrinkToFit="1"/>
    </xf>
    <xf numFmtId="0" fontId="9" fillId="32" borderId="36" xfId="0" applyFont="1" applyFill="1" applyBorder="1" applyAlignment="1">
      <alignment vertical="center" shrinkToFit="1"/>
    </xf>
    <xf numFmtId="0" fontId="9" fillId="32" borderId="32" xfId="0" applyFont="1" applyFill="1" applyBorder="1" applyAlignment="1">
      <alignment vertical="center" shrinkToFit="1"/>
    </xf>
    <xf numFmtId="0" fontId="10" fillId="32" borderId="28" xfId="0" applyFont="1" applyFill="1" applyBorder="1" applyAlignment="1">
      <alignment vertical="center" shrinkToFit="1"/>
    </xf>
    <xf numFmtId="0" fontId="9" fillId="32" borderId="28" xfId="0" applyFont="1" applyFill="1" applyBorder="1" applyAlignment="1">
      <alignment horizontal="left" vertical="center" shrinkToFit="1"/>
    </xf>
    <xf numFmtId="0" fontId="9" fillId="32" borderId="36" xfId="0" applyFont="1" applyFill="1" applyBorder="1" applyAlignment="1">
      <alignment shrinkToFit="1"/>
    </xf>
    <xf numFmtId="0" fontId="9" fillId="32" borderId="54" xfId="0" applyFont="1" applyFill="1" applyBorder="1" applyAlignment="1">
      <alignment vertical="top" shrinkToFit="1"/>
    </xf>
    <xf numFmtId="0" fontId="9" fillId="32" borderId="27" xfId="0" applyFont="1" applyFill="1" applyBorder="1" applyAlignment="1">
      <alignment vertical="top" shrinkToFit="1"/>
    </xf>
    <xf numFmtId="0" fontId="9" fillId="32" borderId="55" xfId="0" applyFont="1" applyFill="1" applyBorder="1" applyAlignment="1">
      <alignment horizontal="left" vertical="center" shrinkToFit="1"/>
    </xf>
    <xf numFmtId="0" fontId="9" fillId="32" borderId="10" xfId="0" applyFont="1" applyFill="1" applyBorder="1" applyAlignment="1">
      <alignment vertical="center" shrinkToFit="1"/>
    </xf>
    <xf numFmtId="0" fontId="9" fillId="32" borderId="55" xfId="0" applyFont="1" applyFill="1" applyBorder="1" applyAlignment="1">
      <alignment vertical="center" shrinkToFit="1"/>
    </xf>
    <xf numFmtId="0" fontId="9" fillId="32" borderId="52" xfId="0" applyFont="1" applyFill="1" applyBorder="1" applyAlignment="1">
      <alignment vertical="top" shrinkToFit="1"/>
    </xf>
    <xf numFmtId="0" fontId="9" fillId="32" borderId="51" xfId="0" applyFont="1" applyFill="1" applyBorder="1" applyAlignment="1">
      <alignment shrinkToFit="1"/>
    </xf>
    <xf numFmtId="0" fontId="9" fillId="32" borderId="50" xfId="0" applyFont="1" applyFill="1" applyBorder="1" applyAlignment="1">
      <alignment vertical="center" shrinkToFit="1"/>
    </xf>
    <xf numFmtId="0" fontId="6" fillId="32" borderId="28" xfId="0" applyFont="1" applyFill="1" applyBorder="1" applyAlignment="1">
      <alignment vertical="top" shrinkToFit="1"/>
    </xf>
    <xf numFmtId="0" fontId="17" fillId="32" borderId="12" xfId="0" applyFont="1" applyFill="1" applyBorder="1" applyAlignment="1">
      <alignment horizontal="left" vertical="center" shrinkToFit="1"/>
    </xf>
    <xf numFmtId="0" fontId="17" fillId="32" borderId="26" xfId="0" applyFont="1" applyFill="1" applyBorder="1" applyAlignment="1">
      <alignment vertical="center" shrinkToFit="1"/>
    </xf>
    <xf numFmtId="0" fontId="17" fillId="32" borderId="26" xfId="0" applyFont="1" applyFill="1" applyBorder="1" applyAlignment="1">
      <alignment horizontal="left" vertical="center" wrapText="1" shrinkToFit="1"/>
    </xf>
    <xf numFmtId="0" fontId="17" fillId="32" borderId="36" xfId="0" applyFont="1" applyFill="1" applyBorder="1" applyAlignment="1">
      <alignment vertical="center" shrinkToFit="1"/>
    </xf>
    <xf numFmtId="0" fontId="17" fillId="32" borderId="16" xfId="0" applyFont="1" applyFill="1" applyBorder="1" applyAlignment="1">
      <alignment vertical="center" shrinkToFit="1"/>
    </xf>
    <xf numFmtId="0" fontId="17" fillId="32" borderId="11" xfId="0" applyFont="1" applyFill="1" applyBorder="1" applyAlignment="1">
      <alignment vertical="center" shrinkToFit="1"/>
    </xf>
    <xf numFmtId="0" fontId="17" fillId="32" borderId="11" xfId="0" applyFont="1" applyFill="1" applyBorder="1" applyAlignment="1">
      <alignment horizontal="left" vertical="center" shrinkToFit="1"/>
    </xf>
    <xf numFmtId="0" fontId="10" fillId="32" borderId="36" xfId="0" applyFont="1" applyFill="1" applyBorder="1" applyAlignment="1">
      <alignment vertical="center" wrapText="1" shrinkToFit="1"/>
    </xf>
    <xf numFmtId="0" fontId="17" fillId="32" borderId="28" xfId="0" applyFont="1" applyFill="1" applyBorder="1" applyAlignment="1">
      <alignment vertical="center" shrinkToFit="1"/>
    </xf>
    <xf numFmtId="0" fontId="17" fillId="32" borderId="10" xfId="0" applyFont="1" applyFill="1" applyBorder="1" applyAlignment="1">
      <alignment vertical="center" shrinkToFit="1"/>
    </xf>
    <xf numFmtId="0" fontId="17" fillId="32" borderId="32" xfId="0" applyFont="1" applyFill="1" applyBorder="1" applyAlignment="1">
      <alignment horizontal="left" vertical="center" shrinkToFit="1"/>
    </xf>
    <xf numFmtId="0" fontId="17" fillId="32" borderId="16" xfId="0" applyFont="1" applyFill="1" applyBorder="1" applyAlignment="1">
      <alignment horizontal="left" vertical="center" shrinkToFit="1"/>
    </xf>
    <xf numFmtId="0" fontId="17" fillId="32" borderId="16" xfId="0" applyFont="1" applyFill="1" applyBorder="1" applyAlignment="1">
      <alignment vertical="center" shrinkToFit="1"/>
    </xf>
    <xf numFmtId="0" fontId="17" fillId="32" borderId="31" xfId="0" applyFont="1" applyFill="1" applyBorder="1" applyAlignment="1">
      <alignment horizontal="center" vertical="center" shrinkToFit="1"/>
    </xf>
    <xf numFmtId="0" fontId="9" fillId="32" borderId="16" xfId="0" applyFont="1" applyFill="1" applyBorder="1" applyAlignment="1">
      <alignment horizontal="left" vertical="center" shrinkToFit="1"/>
    </xf>
    <xf numFmtId="0" fontId="9" fillId="32" borderId="28" xfId="0" applyFont="1" applyFill="1" applyBorder="1" applyAlignment="1">
      <alignment horizontal="left" vertical="center" shrinkToFit="1"/>
    </xf>
    <xf numFmtId="0" fontId="17" fillId="32" borderId="43" xfId="0" applyFont="1" applyFill="1" applyBorder="1" applyAlignment="1">
      <alignment vertical="center" shrinkToFit="1"/>
    </xf>
    <xf numFmtId="0" fontId="17" fillId="32" borderId="15" xfId="0" applyFont="1" applyFill="1" applyBorder="1" applyAlignment="1">
      <alignment vertical="center" shrinkToFit="1"/>
    </xf>
    <xf numFmtId="0" fontId="19" fillId="32" borderId="11" xfId="0" applyFont="1" applyFill="1" applyBorder="1" applyAlignment="1">
      <alignment horizontal="left" vertical="center" shrinkToFit="1"/>
    </xf>
    <xf numFmtId="0" fontId="17" fillId="32" borderId="13" xfId="0" applyFont="1" applyFill="1" applyBorder="1" applyAlignment="1">
      <alignment shrinkToFit="1"/>
    </xf>
    <xf numFmtId="0" fontId="17" fillId="32" borderId="26" xfId="0" applyFont="1" applyFill="1" applyBorder="1" applyAlignment="1">
      <alignment horizontal="left" vertical="center" shrinkToFit="1"/>
    </xf>
    <xf numFmtId="0" fontId="9" fillId="32" borderId="28" xfId="0" applyFont="1" applyFill="1" applyBorder="1" applyAlignment="1">
      <alignment vertical="center" shrinkToFit="1"/>
    </xf>
    <xf numFmtId="0" fontId="17" fillId="32" borderId="28" xfId="0" applyFont="1" applyFill="1" applyBorder="1" applyAlignment="1">
      <alignment horizontal="left" vertical="center" shrinkToFit="1"/>
    </xf>
    <xf numFmtId="0" fontId="9" fillId="32" borderId="16" xfId="0" applyFont="1" applyFill="1" applyBorder="1" applyAlignment="1">
      <alignment vertical="center" shrinkToFit="1"/>
    </xf>
    <xf numFmtId="0" fontId="9" fillId="32" borderId="28" xfId="0" applyFont="1" applyFill="1" applyBorder="1" applyAlignment="1">
      <alignment vertical="center" shrinkToFit="1"/>
    </xf>
    <xf numFmtId="0" fontId="20" fillId="32" borderId="11" xfId="0" applyFont="1" applyFill="1" applyBorder="1" applyAlignment="1">
      <alignment horizontal="left" vertical="center" shrinkToFit="1"/>
    </xf>
    <xf numFmtId="0" fontId="21" fillId="32" borderId="36" xfId="0" applyFont="1" applyFill="1" applyBorder="1" applyAlignment="1">
      <alignment vertical="center" wrapText="1" shrinkToFit="1"/>
    </xf>
    <xf numFmtId="0" fontId="21" fillId="32" borderId="11" xfId="0" applyFont="1" applyFill="1" applyBorder="1" applyAlignment="1">
      <alignment vertical="center" wrapText="1" shrinkToFit="1"/>
    </xf>
    <xf numFmtId="0" fontId="17" fillId="32" borderId="16" xfId="0" applyFont="1" applyFill="1" applyBorder="1" applyAlignment="1">
      <alignment vertical="center" shrinkToFit="1"/>
    </xf>
    <xf numFmtId="0" fontId="17" fillId="32" borderId="11" xfId="0" applyFont="1" applyFill="1" applyBorder="1" applyAlignment="1">
      <alignment vertical="center"/>
    </xf>
    <xf numFmtId="0" fontId="17" fillId="32" borderId="41" xfId="0" applyFont="1" applyFill="1" applyBorder="1" applyAlignment="1">
      <alignment horizontal="center" vertical="center" shrinkToFit="1"/>
    </xf>
    <xf numFmtId="0" fontId="21" fillId="32" borderId="14" xfId="0" applyFont="1" applyFill="1" applyBorder="1" applyAlignment="1">
      <alignment horizontal="left" vertical="center" shrinkToFit="1"/>
    </xf>
    <xf numFmtId="0" fontId="6" fillId="32" borderId="11" xfId="0" applyFont="1" applyFill="1" applyBorder="1" applyAlignment="1">
      <alignment horizontal="left" vertical="center" shrinkToFit="1"/>
    </xf>
    <xf numFmtId="0" fontId="6" fillId="32" borderId="16" xfId="0" applyFont="1" applyFill="1" applyBorder="1" applyAlignment="1">
      <alignment horizontal="left" vertical="center" shrinkToFit="1"/>
    </xf>
    <xf numFmtId="0" fontId="17" fillId="32" borderId="37" xfId="0" applyFont="1" applyFill="1" applyBorder="1" applyAlignment="1">
      <alignment horizontal="left" vertical="center" shrinkToFit="1"/>
    </xf>
    <xf numFmtId="0" fontId="17" fillId="32" borderId="17" xfId="0" applyFont="1" applyFill="1" applyBorder="1" applyAlignment="1">
      <alignment horizontal="left" vertical="center" shrinkToFit="1"/>
    </xf>
    <xf numFmtId="0" fontId="17" fillId="32" borderId="43" xfId="0" applyFont="1" applyFill="1" applyBorder="1" applyAlignment="1">
      <alignment horizontal="left" vertical="center" shrinkToFit="1"/>
    </xf>
    <xf numFmtId="0" fontId="17" fillId="32" borderId="25" xfId="0" applyFont="1" applyFill="1" applyBorder="1" applyAlignment="1">
      <alignment horizontal="left" vertical="center" shrinkToFit="1"/>
    </xf>
    <xf numFmtId="0" fontId="17" fillId="32" borderId="16" xfId="0" applyFont="1" applyFill="1" applyBorder="1" applyAlignment="1">
      <alignment horizontal="center" vertical="center" shrinkToFit="1"/>
    </xf>
    <xf numFmtId="0" fontId="9" fillId="32" borderId="16" xfId="0" applyFont="1" applyFill="1" applyBorder="1" applyAlignment="1">
      <alignment horizontal="left" vertical="center" shrinkToFit="1"/>
    </xf>
    <xf numFmtId="0" fontId="17" fillId="32" borderId="28" xfId="0" applyFont="1" applyFill="1" applyBorder="1" applyAlignment="1">
      <alignment vertical="center"/>
    </xf>
    <xf numFmtId="0" fontId="21" fillId="32" borderId="11" xfId="0" applyFont="1" applyFill="1" applyBorder="1" applyAlignment="1">
      <alignment horizontal="left" vertical="center" shrinkToFit="1"/>
    </xf>
    <xf numFmtId="176" fontId="8" fillId="32" borderId="56" xfId="0" applyNumberFormat="1" applyFont="1" applyFill="1" applyBorder="1" applyAlignment="1">
      <alignment horizontal="center" vertical="center"/>
    </xf>
    <xf numFmtId="176" fontId="8" fillId="32" borderId="57" xfId="0" applyNumberFormat="1" applyFont="1" applyFill="1" applyBorder="1" applyAlignment="1">
      <alignment horizontal="center" vertical="center"/>
    </xf>
    <xf numFmtId="0" fontId="8" fillId="32" borderId="56" xfId="0" applyFont="1" applyFill="1" applyBorder="1" applyAlignment="1">
      <alignment horizontal="center" vertical="center"/>
    </xf>
    <xf numFmtId="0" fontId="8" fillId="32" borderId="57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vertical="center" shrinkToFit="1"/>
    </xf>
    <xf numFmtId="0" fontId="9" fillId="32" borderId="28" xfId="0" applyFont="1" applyFill="1" applyBorder="1" applyAlignment="1">
      <alignment vertical="center" shrinkToFit="1"/>
    </xf>
    <xf numFmtId="0" fontId="7" fillId="32" borderId="30" xfId="0" applyFont="1" applyFill="1" applyBorder="1" applyAlignment="1">
      <alignment horizontal="center" vertical="center" shrinkToFit="1"/>
    </xf>
    <xf numFmtId="0" fontId="10" fillId="32" borderId="26" xfId="0" applyFont="1" applyFill="1" applyBorder="1" applyAlignment="1">
      <alignment horizontal="center" vertical="center" shrinkToFit="1"/>
    </xf>
    <xf numFmtId="0" fontId="10" fillId="32" borderId="46" xfId="0" applyFont="1" applyFill="1" applyBorder="1" applyAlignment="1">
      <alignment horizontal="center" vertical="center" shrinkToFit="1"/>
    </xf>
    <xf numFmtId="0" fontId="9" fillId="32" borderId="14" xfId="0" applyFont="1" applyFill="1" applyBorder="1" applyAlignment="1">
      <alignment vertical="center" shrinkToFit="1"/>
    </xf>
    <xf numFmtId="0" fontId="9" fillId="32" borderId="34" xfId="0" applyFont="1" applyFill="1" applyBorder="1" applyAlignment="1">
      <alignment vertical="center" shrinkToFit="1"/>
    </xf>
    <xf numFmtId="0" fontId="9" fillId="32" borderId="16" xfId="0" applyFont="1" applyFill="1" applyBorder="1" applyAlignment="1">
      <alignment vertical="center" wrapText="1" shrinkToFit="1"/>
    </xf>
    <xf numFmtId="0" fontId="9" fillId="32" borderId="28" xfId="0" applyFont="1" applyFill="1" applyBorder="1" applyAlignment="1">
      <alignment vertical="center" wrapText="1" shrinkToFit="1"/>
    </xf>
    <xf numFmtId="0" fontId="9" fillId="32" borderId="26" xfId="0" applyFont="1" applyFill="1" applyBorder="1" applyAlignment="1">
      <alignment vertical="center" shrinkToFit="1"/>
    </xf>
    <xf numFmtId="0" fontId="9" fillId="32" borderId="46" xfId="0" applyFont="1" applyFill="1" applyBorder="1" applyAlignment="1">
      <alignment vertical="center" shrinkToFit="1"/>
    </xf>
    <xf numFmtId="0" fontId="17" fillId="32" borderId="16" xfId="0" applyFont="1" applyFill="1" applyBorder="1" applyAlignment="1">
      <alignment horizontal="center" vertical="center" shrinkToFit="1"/>
    </xf>
    <xf numFmtId="0" fontId="17" fillId="32" borderId="28" xfId="0" applyFont="1" applyFill="1" applyBorder="1" applyAlignment="1">
      <alignment horizontal="center" vertical="center" shrinkToFit="1"/>
    </xf>
    <xf numFmtId="0" fontId="9" fillId="32" borderId="14" xfId="0" applyFont="1" applyFill="1" applyBorder="1" applyAlignment="1">
      <alignment horizontal="left" vertical="center" shrinkToFit="1"/>
    </xf>
    <xf numFmtId="0" fontId="9" fillId="32" borderId="34" xfId="0" applyFont="1" applyFill="1" applyBorder="1" applyAlignment="1">
      <alignment horizontal="left" vertical="center" shrinkToFit="1"/>
    </xf>
    <xf numFmtId="0" fontId="9" fillId="32" borderId="26" xfId="0" applyFont="1" applyFill="1" applyBorder="1" applyAlignment="1">
      <alignment horizontal="center" vertical="center" shrinkToFit="1"/>
    </xf>
    <xf numFmtId="0" fontId="9" fillId="32" borderId="46" xfId="0" applyFont="1" applyFill="1" applyBorder="1" applyAlignment="1">
      <alignment horizontal="center" vertical="center" shrinkToFit="1"/>
    </xf>
    <xf numFmtId="0" fontId="20" fillId="32" borderId="16" xfId="0" applyFont="1" applyFill="1" applyBorder="1" applyAlignment="1">
      <alignment horizontal="left" vertical="center" shrinkToFit="1"/>
    </xf>
    <xf numFmtId="0" fontId="20" fillId="32" borderId="28" xfId="0" applyFont="1" applyFill="1" applyBorder="1" applyAlignment="1">
      <alignment horizontal="left" vertical="center" shrinkToFit="1"/>
    </xf>
    <xf numFmtId="0" fontId="9" fillId="32" borderId="27" xfId="0" applyFont="1" applyFill="1" applyBorder="1" applyAlignment="1">
      <alignment vertical="center" shrinkToFit="1"/>
    </xf>
    <xf numFmtId="0" fontId="9" fillId="32" borderId="26" xfId="0" applyFont="1" applyFill="1" applyBorder="1" applyAlignment="1">
      <alignment vertical="center" wrapText="1" shrinkToFit="1"/>
    </xf>
    <xf numFmtId="0" fontId="9" fillId="32" borderId="46" xfId="0" applyFont="1" applyFill="1" applyBorder="1" applyAlignment="1">
      <alignment vertical="center" wrapText="1" shrinkToFit="1"/>
    </xf>
    <xf numFmtId="0" fontId="9" fillId="32" borderId="26" xfId="0" applyFont="1" applyFill="1" applyBorder="1" applyAlignment="1">
      <alignment horizontal="left" vertical="center" shrinkToFit="1"/>
    </xf>
    <xf numFmtId="0" fontId="9" fillId="32" borderId="46" xfId="0" applyFont="1" applyFill="1" applyBorder="1" applyAlignment="1">
      <alignment horizontal="left" vertical="center" shrinkToFit="1"/>
    </xf>
    <xf numFmtId="176" fontId="8" fillId="32" borderId="58" xfId="0" applyNumberFormat="1" applyFont="1" applyFill="1" applyBorder="1" applyAlignment="1">
      <alignment horizontal="center" vertical="center"/>
    </xf>
    <xf numFmtId="0" fontId="8" fillId="32" borderId="58" xfId="0" applyFont="1" applyFill="1" applyBorder="1" applyAlignment="1">
      <alignment horizontal="center" vertical="center"/>
    </xf>
    <xf numFmtId="176" fontId="8" fillId="32" borderId="59" xfId="0" applyNumberFormat="1" applyFont="1" applyFill="1" applyBorder="1" applyAlignment="1">
      <alignment horizontal="center" vertical="center"/>
    </xf>
    <xf numFmtId="0" fontId="8" fillId="32" borderId="59" xfId="0" applyFont="1" applyFill="1" applyBorder="1" applyAlignment="1">
      <alignment horizontal="center" vertical="center"/>
    </xf>
    <xf numFmtId="0" fontId="17" fillId="32" borderId="16" xfId="0" applyFont="1" applyFill="1" applyBorder="1" applyAlignment="1">
      <alignment vertical="center" shrinkToFit="1"/>
    </xf>
    <xf numFmtId="0" fontId="17" fillId="32" borderId="28" xfId="0" applyFont="1" applyFill="1" applyBorder="1" applyAlignment="1">
      <alignment vertical="center" shrinkToFit="1"/>
    </xf>
    <xf numFmtId="176" fontId="8" fillId="32" borderId="60" xfId="0" applyNumberFormat="1" applyFont="1" applyFill="1" applyBorder="1" applyAlignment="1">
      <alignment horizontal="center" vertical="center"/>
    </xf>
    <xf numFmtId="0" fontId="8" fillId="32" borderId="60" xfId="0" applyFont="1" applyFill="1" applyBorder="1" applyAlignment="1">
      <alignment horizontal="center" vertical="center"/>
    </xf>
    <xf numFmtId="0" fontId="10" fillId="32" borderId="16" xfId="0" applyFont="1" applyFill="1" applyBorder="1" applyAlignment="1">
      <alignment horizontal="center" vertical="center" shrinkToFit="1"/>
    </xf>
    <xf numFmtId="0" fontId="10" fillId="32" borderId="28" xfId="0" applyFont="1" applyFill="1" applyBorder="1" applyAlignment="1">
      <alignment horizontal="center" vertical="center" shrinkToFit="1"/>
    </xf>
    <xf numFmtId="0" fontId="10" fillId="32" borderId="36" xfId="0" applyFont="1" applyFill="1" applyBorder="1" applyAlignment="1">
      <alignment horizontal="center" vertical="center" shrinkToFit="1"/>
    </xf>
    <xf numFmtId="0" fontId="10" fillId="32" borderId="32" xfId="0" applyFont="1" applyFill="1" applyBorder="1" applyAlignment="1">
      <alignment horizontal="center" vertical="center" shrinkToFit="1"/>
    </xf>
    <xf numFmtId="0" fontId="9" fillId="32" borderId="16" xfId="0" applyFont="1" applyFill="1" applyBorder="1" applyAlignment="1">
      <alignment horizontal="left" vertical="center"/>
    </xf>
    <xf numFmtId="0" fontId="9" fillId="32" borderId="28" xfId="0" applyFont="1" applyFill="1" applyBorder="1" applyAlignment="1">
      <alignment horizontal="left" vertical="center"/>
    </xf>
    <xf numFmtId="0" fontId="12" fillId="32" borderId="14" xfId="0" applyFont="1" applyFill="1" applyBorder="1" applyAlignment="1">
      <alignment horizontal="left" vertical="center" shrinkToFit="1"/>
    </xf>
    <xf numFmtId="0" fontId="12" fillId="32" borderId="34" xfId="0" applyFont="1" applyFill="1" applyBorder="1" applyAlignment="1">
      <alignment horizontal="left" vertical="center" shrinkToFit="1"/>
    </xf>
    <xf numFmtId="0" fontId="9" fillId="32" borderId="16" xfId="0" applyFont="1" applyFill="1" applyBorder="1" applyAlignment="1">
      <alignment horizontal="left" vertical="center" shrinkToFit="1"/>
    </xf>
    <xf numFmtId="0" fontId="9" fillId="32" borderId="28" xfId="0" applyFont="1" applyFill="1" applyBorder="1" applyAlignment="1">
      <alignment horizontal="left" vertical="center" shrinkToFit="1"/>
    </xf>
    <xf numFmtId="0" fontId="9" fillId="32" borderId="36" xfId="0" applyFont="1" applyFill="1" applyBorder="1" applyAlignment="1">
      <alignment vertical="center" shrinkToFit="1"/>
    </xf>
    <xf numFmtId="0" fontId="9" fillId="32" borderId="32" xfId="0" applyFont="1" applyFill="1" applyBorder="1" applyAlignment="1">
      <alignment vertical="center" shrinkToFit="1"/>
    </xf>
    <xf numFmtId="0" fontId="17" fillId="32" borderId="61" xfId="0" applyFont="1" applyFill="1" applyBorder="1" applyAlignment="1">
      <alignment vertical="center" shrinkToFit="1"/>
    </xf>
    <xf numFmtId="0" fontId="10" fillId="32" borderId="61" xfId="0" applyFont="1" applyFill="1" applyBorder="1" applyAlignment="1">
      <alignment vertical="center" shrinkToFit="1"/>
    </xf>
    <xf numFmtId="0" fontId="10" fillId="32" borderId="28" xfId="0" applyFont="1" applyFill="1" applyBorder="1" applyAlignment="1">
      <alignment vertical="center" shrinkToFit="1"/>
    </xf>
    <xf numFmtId="0" fontId="9" fillId="32" borderId="62" xfId="0" applyFont="1" applyFill="1" applyBorder="1" applyAlignment="1">
      <alignment vertical="center" shrinkToFit="1"/>
    </xf>
    <xf numFmtId="0" fontId="9" fillId="32" borderId="48" xfId="0" applyFont="1" applyFill="1" applyBorder="1" applyAlignment="1">
      <alignment vertical="center" shrinkToFit="1"/>
    </xf>
    <xf numFmtId="0" fontId="9" fillId="32" borderId="61" xfId="0" applyFont="1" applyFill="1" applyBorder="1" applyAlignment="1">
      <alignment vertical="center" shrinkToFit="1"/>
    </xf>
    <xf numFmtId="0" fontId="9" fillId="32" borderId="63" xfId="0" applyFont="1" applyFill="1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9" fillId="32" borderId="64" xfId="0" applyFont="1" applyFill="1" applyBorder="1" applyAlignment="1">
      <alignment vertical="center" shrinkToFit="1"/>
    </xf>
    <xf numFmtId="0" fontId="9" fillId="32" borderId="16" xfId="0" applyFont="1" applyFill="1" applyBorder="1" applyAlignment="1">
      <alignment horizontal="center" vertical="center" shrinkToFit="1"/>
    </xf>
    <xf numFmtId="0" fontId="9" fillId="32" borderId="28" xfId="0" applyFont="1" applyFill="1" applyBorder="1" applyAlignment="1">
      <alignment horizontal="center" vertical="center" shrinkToFit="1"/>
    </xf>
    <xf numFmtId="0" fontId="10" fillId="32" borderId="26" xfId="0" applyFont="1" applyFill="1" applyBorder="1" applyAlignment="1">
      <alignment vertical="center" shrinkToFit="1"/>
    </xf>
    <xf numFmtId="0" fontId="10" fillId="32" borderId="46" xfId="0" applyFont="1" applyFill="1" applyBorder="1" applyAlignment="1">
      <alignment vertical="center" shrinkToFit="1"/>
    </xf>
    <xf numFmtId="0" fontId="9" fillId="32" borderId="31" xfId="0" applyFont="1" applyFill="1" applyBorder="1" applyAlignment="1">
      <alignment vertical="center" shrinkToFit="1"/>
    </xf>
    <xf numFmtId="0" fontId="10" fillId="32" borderId="36" xfId="0" applyFont="1" applyFill="1" applyBorder="1" applyAlignment="1">
      <alignment vertical="center" shrinkToFit="1"/>
    </xf>
    <xf numFmtId="0" fontId="10" fillId="32" borderId="32" xfId="0" applyFont="1" applyFill="1" applyBorder="1" applyAlignment="1">
      <alignment vertical="center" shrinkToFit="1"/>
    </xf>
    <xf numFmtId="0" fontId="10" fillId="32" borderId="16" xfId="0" applyFont="1" applyFill="1" applyBorder="1" applyAlignment="1">
      <alignment vertical="center" shrinkToFit="1"/>
    </xf>
    <xf numFmtId="0" fontId="9" fillId="32" borderId="14" xfId="0" applyFont="1" applyFill="1" applyBorder="1" applyAlignment="1">
      <alignment horizontal="center" vertical="center" shrinkToFit="1"/>
    </xf>
    <xf numFmtId="0" fontId="9" fillId="32" borderId="34" xfId="0" applyFont="1" applyFill="1" applyBorder="1" applyAlignment="1">
      <alignment horizontal="center" vertical="center" shrinkToFit="1"/>
    </xf>
    <xf numFmtId="0" fontId="10" fillId="32" borderId="64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58</xdr:row>
      <xdr:rowOff>9525</xdr:rowOff>
    </xdr:from>
    <xdr:to>
      <xdr:col>13</xdr:col>
      <xdr:colOff>38100</xdr:colOff>
      <xdr:row>58</xdr:row>
      <xdr:rowOff>9525</xdr:rowOff>
    </xdr:to>
    <xdr:sp>
      <xdr:nvSpPr>
        <xdr:cNvPr id="1" name="Line 67"/>
        <xdr:cNvSpPr>
          <a:spLocks/>
        </xdr:cNvSpPr>
      </xdr:nvSpPr>
      <xdr:spPr>
        <a:xfrm>
          <a:off x="26098500" y="2617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36</xdr:row>
      <xdr:rowOff>76200</xdr:rowOff>
    </xdr:from>
    <xdr:to>
      <xdr:col>0</xdr:col>
      <xdr:colOff>409575</xdr:colOff>
      <xdr:row>36</xdr:row>
      <xdr:rowOff>428625</xdr:rowOff>
    </xdr:to>
    <xdr:sp>
      <xdr:nvSpPr>
        <xdr:cNvPr id="2" name="円/楕円 1"/>
        <xdr:cNvSpPr>
          <a:spLocks/>
        </xdr:cNvSpPr>
      </xdr:nvSpPr>
      <xdr:spPr>
        <a:xfrm>
          <a:off x="38100" y="15954375"/>
          <a:ext cx="37147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1647825</xdr:colOff>
      <xdr:row>39</xdr:row>
      <xdr:rowOff>333375</xdr:rowOff>
    </xdr:from>
    <xdr:to>
      <xdr:col>2</xdr:col>
      <xdr:colOff>1647825</xdr:colOff>
      <xdr:row>40</xdr:row>
      <xdr:rowOff>295275</xdr:rowOff>
    </xdr:to>
    <xdr:sp>
      <xdr:nvSpPr>
        <xdr:cNvPr id="3" name="Line 131"/>
        <xdr:cNvSpPr>
          <a:spLocks/>
        </xdr:cNvSpPr>
      </xdr:nvSpPr>
      <xdr:spPr>
        <a:xfrm>
          <a:off x="2505075" y="178117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1038225</xdr:colOff>
      <xdr:row>39</xdr:row>
      <xdr:rowOff>238125</xdr:rowOff>
    </xdr:from>
    <xdr:to>
      <xdr:col>2</xdr:col>
      <xdr:colOff>1038225</xdr:colOff>
      <xdr:row>40</xdr:row>
      <xdr:rowOff>371475</xdr:rowOff>
    </xdr:to>
    <xdr:sp>
      <xdr:nvSpPr>
        <xdr:cNvPr id="4" name="Line 143"/>
        <xdr:cNvSpPr>
          <a:spLocks/>
        </xdr:cNvSpPr>
      </xdr:nvSpPr>
      <xdr:spPr>
        <a:xfrm>
          <a:off x="1895475" y="17716500"/>
          <a:ext cx="0" cy="590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37</xdr:row>
      <xdr:rowOff>76200</xdr:rowOff>
    </xdr:from>
    <xdr:to>
      <xdr:col>0</xdr:col>
      <xdr:colOff>390525</xdr:colOff>
      <xdr:row>37</xdr:row>
      <xdr:rowOff>428625</xdr:rowOff>
    </xdr:to>
    <xdr:sp>
      <xdr:nvSpPr>
        <xdr:cNvPr id="5" name="円/楕円 23"/>
        <xdr:cNvSpPr>
          <a:spLocks/>
        </xdr:cNvSpPr>
      </xdr:nvSpPr>
      <xdr:spPr>
        <a:xfrm>
          <a:off x="38100" y="16487775"/>
          <a:ext cx="3524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3</xdr:row>
      <xdr:rowOff>257175</xdr:rowOff>
    </xdr:from>
    <xdr:to>
      <xdr:col>10</xdr:col>
      <xdr:colOff>1447800</xdr:colOff>
      <xdr:row>3</xdr:row>
      <xdr:rowOff>257175</xdr:rowOff>
    </xdr:to>
    <xdr:sp>
      <xdr:nvSpPr>
        <xdr:cNvPr id="6" name="Line 45"/>
        <xdr:cNvSpPr>
          <a:spLocks/>
        </xdr:cNvSpPr>
      </xdr:nvSpPr>
      <xdr:spPr>
        <a:xfrm flipV="1">
          <a:off x="3152775" y="120015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2314575</xdr:colOff>
      <xdr:row>11</xdr:row>
      <xdr:rowOff>257175</xdr:rowOff>
    </xdr:from>
    <xdr:to>
      <xdr:col>10</xdr:col>
      <xdr:colOff>1466850</xdr:colOff>
      <xdr:row>11</xdr:row>
      <xdr:rowOff>257175</xdr:rowOff>
    </xdr:to>
    <xdr:sp>
      <xdr:nvSpPr>
        <xdr:cNvPr id="7" name="Line 45"/>
        <xdr:cNvSpPr>
          <a:spLocks/>
        </xdr:cNvSpPr>
      </xdr:nvSpPr>
      <xdr:spPr>
        <a:xfrm flipV="1">
          <a:off x="3171825" y="493395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2314575</xdr:colOff>
      <xdr:row>19</xdr:row>
      <xdr:rowOff>257175</xdr:rowOff>
    </xdr:from>
    <xdr:to>
      <xdr:col>10</xdr:col>
      <xdr:colOff>1466850</xdr:colOff>
      <xdr:row>19</xdr:row>
      <xdr:rowOff>257175</xdr:rowOff>
    </xdr:to>
    <xdr:sp>
      <xdr:nvSpPr>
        <xdr:cNvPr id="8" name="Line 45"/>
        <xdr:cNvSpPr>
          <a:spLocks/>
        </xdr:cNvSpPr>
      </xdr:nvSpPr>
      <xdr:spPr>
        <a:xfrm flipV="1">
          <a:off x="3171825" y="866775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2314575</xdr:colOff>
      <xdr:row>27</xdr:row>
      <xdr:rowOff>257175</xdr:rowOff>
    </xdr:from>
    <xdr:to>
      <xdr:col>10</xdr:col>
      <xdr:colOff>1466850</xdr:colOff>
      <xdr:row>27</xdr:row>
      <xdr:rowOff>257175</xdr:rowOff>
    </xdr:to>
    <xdr:sp>
      <xdr:nvSpPr>
        <xdr:cNvPr id="9" name="Line 45"/>
        <xdr:cNvSpPr>
          <a:spLocks/>
        </xdr:cNvSpPr>
      </xdr:nvSpPr>
      <xdr:spPr>
        <a:xfrm flipV="1">
          <a:off x="3171825" y="1240155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381000</xdr:colOff>
      <xdr:row>7</xdr:row>
      <xdr:rowOff>495300</xdr:rowOff>
    </xdr:from>
    <xdr:to>
      <xdr:col>2</xdr:col>
      <xdr:colOff>381000</xdr:colOff>
      <xdr:row>8</xdr:row>
      <xdr:rowOff>495300</xdr:rowOff>
    </xdr:to>
    <xdr:sp>
      <xdr:nvSpPr>
        <xdr:cNvPr id="10" name="Line 131"/>
        <xdr:cNvSpPr>
          <a:spLocks/>
        </xdr:cNvSpPr>
      </xdr:nvSpPr>
      <xdr:spPr>
        <a:xfrm>
          <a:off x="1238250" y="35718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35</xdr:row>
      <xdr:rowOff>38100</xdr:rowOff>
    </xdr:from>
    <xdr:to>
      <xdr:col>2</xdr:col>
      <xdr:colOff>361950</xdr:colOff>
      <xdr:row>36</xdr:row>
      <xdr:rowOff>514350</xdr:rowOff>
    </xdr:to>
    <xdr:sp>
      <xdr:nvSpPr>
        <xdr:cNvPr id="11" name="Line 131"/>
        <xdr:cNvSpPr>
          <a:spLocks/>
        </xdr:cNvSpPr>
      </xdr:nvSpPr>
      <xdr:spPr>
        <a:xfrm>
          <a:off x="1219200" y="15649575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971550</xdr:colOff>
      <xdr:row>32</xdr:row>
      <xdr:rowOff>428625</xdr:rowOff>
    </xdr:from>
    <xdr:to>
      <xdr:col>2</xdr:col>
      <xdr:colOff>971550</xdr:colOff>
      <xdr:row>33</xdr:row>
      <xdr:rowOff>323850</xdr:rowOff>
    </xdr:to>
    <xdr:sp>
      <xdr:nvSpPr>
        <xdr:cNvPr id="12" name="Line 131"/>
        <xdr:cNvSpPr>
          <a:spLocks/>
        </xdr:cNvSpPr>
      </xdr:nvSpPr>
      <xdr:spPr>
        <a:xfrm>
          <a:off x="1828800" y="14706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990600</xdr:colOff>
      <xdr:row>36</xdr:row>
      <xdr:rowOff>371475</xdr:rowOff>
    </xdr:from>
    <xdr:to>
      <xdr:col>8</xdr:col>
      <xdr:colOff>990600</xdr:colOff>
      <xdr:row>37</xdr:row>
      <xdr:rowOff>266700</xdr:rowOff>
    </xdr:to>
    <xdr:sp>
      <xdr:nvSpPr>
        <xdr:cNvPr id="13" name="直線矢印コネクタ 4"/>
        <xdr:cNvSpPr>
          <a:spLocks/>
        </xdr:cNvSpPr>
      </xdr:nvSpPr>
      <xdr:spPr>
        <a:xfrm>
          <a:off x="19135725" y="16249650"/>
          <a:ext cx="0" cy="428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885825</xdr:colOff>
      <xdr:row>36</xdr:row>
      <xdr:rowOff>447675</xdr:rowOff>
    </xdr:from>
    <xdr:to>
      <xdr:col>10</xdr:col>
      <xdr:colOff>904875</xdr:colOff>
      <xdr:row>37</xdr:row>
      <xdr:rowOff>523875</xdr:rowOff>
    </xdr:to>
    <xdr:sp>
      <xdr:nvSpPr>
        <xdr:cNvPr id="14" name="直線矢印コネクタ 2"/>
        <xdr:cNvSpPr>
          <a:spLocks/>
        </xdr:cNvSpPr>
      </xdr:nvSpPr>
      <xdr:spPr>
        <a:xfrm>
          <a:off x="23393400" y="16325850"/>
          <a:ext cx="1905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61</xdr:row>
      <xdr:rowOff>9525</xdr:rowOff>
    </xdr:from>
    <xdr:to>
      <xdr:col>13</xdr:col>
      <xdr:colOff>38100</xdr:colOff>
      <xdr:row>61</xdr:row>
      <xdr:rowOff>9525</xdr:rowOff>
    </xdr:to>
    <xdr:sp>
      <xdr:nvSpPr>
        <xdr:cNvPr id="1" name="Line 67"/>
        <xdr:cNvSpPr>
          <a:spLocks/>
        </xdr:cNvSpPr>
      </xdr:nvSpPr>
      <xdr:spPr>
        <a:xfrm>
          <a:off x="26098500" y="2617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1104900</xdr:colOff>
      <xdr:row>42</xdr:row>
      <xdr:rowOff>247650</xdr:rowOff>
    </xdr:from>
    <xdr:to>
      <xdr:col>2</xdr:col>
      <xdr:colOff>1104900</xdr:colOff>
      <xdr:row>43</xdr:row>
      <xdr:rowOff>209550</xdr:rowOff>
    </xdr:to>
    <xdr:sp>
      <xdr:nvSpPr>
        <xdr:cNvPr id="2" name="Line 131"/>
        <xdr:cNvSpPr>
          <a:spLocks/>
        </xdr:cNvSpPr>
      </xdr:nvSpPr>
      <xdr:spPr>
        <a:xfrm>
          <a:off x="1962150" y="177260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42</xdr:row>
      <xdr:rowOff>161925</xdr:rowOff>
    </xdr:from>
    <xdr:to>
      <xdr:col>2</xdr:col>
      <xdr:colOff>542925</xdr:colOff>
      <xdr:row>43</xdr:row>
      <xdr:rowOff>295275</xdr:rowOff>
    </xdr:to>
    <xdr:sp>
      <xdr:nvSpPr>
        <xdr:cNvPr id="3" name="Line 143"/>
        <xdr:cNvSpPr>
          <a:spLocks/>
        </xdr:cNvSpPr>
      </xdr:nvSpPr>
      <xdr:spPr>
        <a:xfrm>
          <a:off x="1400175" y="17640300"/>
          <a:ext cx="0" cy="590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18</xdr:row>
      <xdr:rowOff>57150</xdr:rowOff>
    </xdr:from>
    <xdr:to>
      <xdr:col>0</xdr:col>
      <xdr:colOff>409575</xdr:colOff>
      <xdr:row>19</xdr:row>
      <xdr:rowOff>142875</xdr:rowOff>
    </xdr:to>
    <xdr:sp>
      <xdr:nvSpPr>
        <xdr:cNvPr id="4" name="円/楕円 23"/>
        <xdr:cNvSpPr>
          <a:spLocks/>
        </xdr:cNvSpPr>
      </xdr:nvSpPr>
      <xdr:spPr>
        <a:xfrm>
          <a:off x="57150" y="7400925"/>
          <a:ext cx="3524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3</xdr:row>
      <xdr:rowOff>114300</xdr:rowOff>
    </xdr:from>
    <xdr:to>
      <xdr:col>0</xdr:col>
      <xdr:colOff>409575</xdr:colOff>
      <xdr:row>3</xdr:row>
      <xdr:rowOff>466725</xdr:rowOff>
    </xdr:to>
    <xdr:sp>
      <xdr:nvSpPr>
        <xdr:cNvPr id="5" name="円/楕円 23"/>
        <xdr:cNvSpPr>
          <a:spLocks/>
        </xdr:cNvSpPr>
      </xdr:nvSpPr>
      <xdr:spPr>
        <a:xfrm>
          <a:off x="57150" y="1057275"/>
          <a:ext cx="3524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1790700</xdr:colOff>
      <xdr:row>3</xdr:row>
      <xdr:rowOff>438150</xdr:rowOff>
    </xdr:from>
    <xdr:to>
      <xdr:col>2</xdr:col>
      <xdr:colOff>1790700</xdr:colOff>
      <xdr:row>5</xdr:row>
      <xdr:rowOff>457200</xdr:rowOff>
    </xdr:to>
    <xdr:sp>
      <xdr:nvSpPr>
        <xdr:cNvPr id="6" name="Line 145"/>
        <xdr:cNvSpPr>
          <a:spLocks/>
        </xdr:cNvSpPr>
      </xdr:nvSpPr>
      <xdr:spPr>
        <a:xfrm>
          <a:off x="2647950" y="1381125"/>
          <a:ext cx="0" cy="1085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1790700</xdr:colOff>
      <xdr:row>3</xdr:row>
      <xdr:rowOff>438150</xdr:rowOff>
    </xdr:from>
    <xdr:to>
      <xdr:col>3</xdr:col>
      <xdr:colOff>1790700</xdr:colOff>
      <xdr:row>5</xdr:row>
      <xdr:rowOff>457200</xdr:rowOff>
    </xdr:to>
    <xdr:sp>
      <xdr:nvSpPr>
        <xdr:cNvPr id="7" name="Line 145"/>
        <xdr:cNvSpPr>
          <a:spLocks/>
        </xdr:cNvSpPr>
      </xdr:nvSpPr>
      <xdr:spPr>
        <a:xfrm>
          <a:off x="6229350" y="1381125"/>
          <a:ext cx="0" cy="1085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1790700</xdr:colOff>
      <xdr:row>3</xdr:row>
      <xdr:rowOff>438150</xdr:rowOff>
    </xdr:from>
    <xdr:to>
      <xdr:col>4</xdr:col>
      <xdr:colOff>1790700</xdr:colOff>
      <xdr:row>5</xdr:row>
      <xdr:rowOff>457200</xdr:rowOff>
    </xdr:to>
    <xdr:sp>
      <xdr:nvSpPr>
        <xdr:cNvPr id="8" name="Line 145"/>
        <xdr:cNvSpPr>
          <a:spLocks/>
        </xdr:cNvSpPr>
      </xdr:nvSpPr>
      <xdr:spPr>
        <a:xfrm>
          <a:off x="9810750" y="1381125"/>
          <a:ext cx="0" cy="1085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1123950</xdr:colOff>
      <xdr:row>3</xdr:row>
      <xdr:rowOff>457200</xdr:rowOff>
    </xdr:from>
    <xdr:to>
      <xdr:col>5</xdr:col>
      <xdr:colOff>1123950</xdr:colOff>
      <xdr:row>5</xdr:row>
      <xdr:rowOff>476250</xdr:rowOff>
    </xdr:to>
    <xdr:sp>
      <xdr:nvSpPr>
        <xdr:cNvPr id="9" name="Line 145"/>
        <xdr:cNvSpPr>
          <a:spLocks/>
        </xdr:cNvSpPr>
      </xdr:nvSpPr>
      <xdr:spPr>
        <a:xfrm>
          <a:off x="12725400" y="1400175"/>
          <a:ext cx="0" cy="1085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1123950</xdr:colOff>
      <xdr:row>3</xdr:row>
      <xdr:rowOff>457200</xdr:rowOff>
    </xdr:from>
    <xdr:to>
      <xdr:col>6</xdr:col>
      <xdr:colOff>1123950</xdr:colOff>
      <xdr:row>5</xdr:row>
      <xdr:rowOff>476250</xdr:rowOff>
    </xdr:to>
    <xdr:sp>
      <xdr:nvSpPr>
        <xdr:cNvPr id="10" name="Line 145"/>
        <xdr:cNvSpPr>
          <a:spLocks/>
        </xdr:cNvSpPr>
      </xdr:nvSpPr>
      <xdr:spPr>
        <a:xfrm>
          <a:off x="14906625" y="1400175"/>
          <a:ext cx="0" cy="1085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1123950</xdr:colOff>
      <xdr:row>3</xdr:row>
      <xdr:rowOff>457200</xdr:rowOff>
    </xdr:from>
    <xdr:to>
      <xdr:col>7</xdr:col>
      <xdr:colOff>1123950</xdr:colOff>
      <xdr:row>5</xdr:row>
      <xdr:rowOff>476250</xdr:rowOff>
    </xdr:to>
    <xdr:sp>
      <xdr:nvSpPr>
        <xdr:cNvPr id="11" name="Line 145"/>
        <xdr:cNvSpPr>
          <a:spLocks/>
        </xdr:cNvSpPr>
      </xdr:nvSpPr>
      <xdr:spPr>
        <a:xfrm>
          <a:off x="17087850" y="1400175"/>
          <a:ext cx="0" cy="1085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1085850</xdr:colOff>
      <xdr:row>3</xdr:row>
      <xdr:rowOff>476250</xdr:rowOff>
    </xdr:from>
    <xdr:to>
      <xdr:col>8</xdr:col>
      <xdr:colOff>1085850</xdr:colOff>
      <xdr:row>5</xdr:row>
      <xdr:rowOff>495300</xdr:rowOff>
    </xdr:to>
    <xdr:sp>
      <xdr:nvSpPr>
        <xdr:cNvPr id="12" name="Line 145"/>
        <xdr:cNvSpPr>
          <a:spLocks/>
        </xdr:cNvSpPr>
      </xdr:nvSpPr>
      <xdr:spPr>
        <a:xfrm>
          <a:off x="19230975" y="1419225"/>
          <a:ext cx="0" cy="1085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1123950</xdr:colOff>
      <xdr:row>3</xdr:row>
      <xdr:rowOff>457200</xdr:rowOff>
    </xdr:from>
    <xdr:to>
      <xdr:col>9</xdr:col>
      <xdr:colOff>1123950</xdr:colOff>
      <xdr:row>5</xdr:row>
      <xdr:rowOff>476250</xdr:rowOff>
    </xdr:to>
    <xdr:sp>
      <xdr:nvSpPr>
        <xdr:cNvPr id="13" name="Line 145"/>
        <xdr:cNvSpPr>
          <a:spLocks/>
        </xdr:cNvSpPr>
      </xdr:nvSpPr>
      <xdr:spPr>
        <a:xfrm>
          <a:off x="21374100" y="1400175"/>
          <a:ext cx="0" cy="1085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1123950</xdr:colOff>
      <xdr:row>3</xdr:row>
      <xdr:rowOff>457200</xdr:rowOff>
    </xdr:from>
    <xdr:to>
      <xdr:col>10</xdr:col>
      <xdr:colOff>1123950</xdr:colOff>
      <xdr:row>5</xdr:row>
      <xdr:rowOff>476250</xdr:rowOff>
    </xdr:to>
    <xdr:sp>
      <xdr:nvSpPr>
        <xdr:cNvPr id="14" name="Line 145"/>
        <xdr:cNvSpPr>
          <a:spLocks/>
        </xdr:cNvSpPr>
      </xdr:nvSpPr>
      <xdr:spPr>
        <a:xfrm>
          <a:off x="23631525" y="1400175"/>
          <a:ext cx="0" cy="1085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8</xdr:row>
      <xdr:rowOff>276225</xdr:rowOff>
    </xdr:from>
    <xdr:to>
      <xdr:col>10</xdr:col>
      <xdr:colOff>1447800</xdr:colOff>
      <xdr:row>8</xdr:row>
      <xdr:rowOff>276225</xdr:rowOff>
    </xdr:to>
    <xdr:sp>
      <xdr:nvSpPr>
        <xdr:cNvPr id="15" name="Line 45"/>
        <xdr:cNvSpPr>
          <a:spLocks/>
        </xdr:cNvSpPr>
      </xdr:nvSpPr>
      <xdr:spPr>
        <a:xfrm flipV="1">
          <a:off x="3152775" y="38862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20</xdr:row>
      <xdr:rowOff>276225</xdr:rowOff>
    </xdr:from>
    <xdr:to>
      <xdr:col>10</xdr:col>
      <xdr:colOff>1447800</xdr:colOff>
      <xdr:row>20</xdr:row>
      <xdr:rowOff>276225</xdr:rowOff>
    </xdr:to>
    <xdr:sp>
      <xdr:nvSpPr>
        <xdr:cNvPr id="16" name="Line 45"/>
        <xdr:cNvSpPr>
          <a:spLocks/>
        </xdr:cNvSpPr>
      </xdr:nvSpPr>
      <xdr:spPr>
        <a:xfrm flipV="1">
          <a:off x="3152775" y="81534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29</xdr:row>
      <xdr:rowOff>0</xdr:rowOff>
    </xdr:from>
    <xdr:to>
      <xdr:col>10</xdr:col>
      <xdr:colOff>1447800</xdr:colOff>
      <xdr:row>29</xdr:row>
      <xdr:rowOff>0</xdr:rowOff>
    </xdr:to>
    <xdr:sp>
      <xdr:nvSpPr>
        <xdr:cNvPr id="17" name="Line 45"/>
        <xdr:cNvSpPr>
          <a:spLocks/>
        </xdr:cNvSpPr>
      </xdr:nvSpPr>
      <xdr:spPr>
        <a:xfrm flipV="1">
          <a:off x="3152775" y="11344275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37</xdr:row>
      <xdr:rowOff>0</xdr:rowOff>
    </xdr:from>
    <xdr:to>
      <xdr:col>10</xdr:col>
      <xdr:colOff>1447800</xdr:colOff>
      <xdr:row>37</xdr:row>
      <xdr:rowOff>0</xdr:rowOff>
    </xdr:to>
    <xdr:sp>
      <xdr:nvSpPr>
        <xdr:cNvPr id="18" name="Line 45"/>
        <xdr:cNvSpPr>
          <a:spLocks/>
        </xdr:cNvSpPr>
      </xdr:nvSpPr>
      <xdr:spPr>
        <a:xfrm flipV="1">
          <a:off x="3152775" y="15078075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25</xdr:row>
      <xdr:rowOff>190500</xdr:rowOff>
    </xdr:from>
    <xdr:to>
      <xdr:col>2</xdr:col>
      <xdr:colOff>342900</xdr:colOff>
      <xdr:row>27</xdr:row>
      <xdr:rowOff>247650</xdr:rowOff>
    </xdr:to>
    <xdr:sp>
      <xdr:nvSpPr>
        <xdr:cNvPr id="19" name="Line 143"/>
        <xdr:cNvSpPr>
          <a:spLocks/>
        </xdr:cNvSpPr>
      </xdr:nvSpPr>
      <xdr:spPr>
        <a:xfrm>
          <a:off x="1200150" y="10467975"/>
          <a:ext cx="0" cy="590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25</xdr:row>
      <xdr:rowOff>190500</xdr:rowOff>
    </xdr:from>
    <xdr:to>
      <xdr:col>3</xdr:col>
      <xdr:colOff>342900</xdr:colOff>
      <xdr:row>27</xdr:row>
      <xdr:rowOff>247650</xdr:rowOff>
    </xdr:to>
    <xdr:sp>
      <xdr:nvSpPr>
        <xdr:cNvPr id="20" name="Line 143"/>
        <xdr:cNvSpPr>
          <a:spLocks/>
        </xdr:cNvSpPr>
      </xdr:nvSpPr>
      <xdr:spPr>
        <a:xfrm>
          <a:off x="4781550" y="10467975"/>
          <a:ext cx="0" cy="590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25</xdr:row>
      <xdr:rowOff>190500</xdr:rowOff>
    </xdr:from>
    <xdr:to>
      <xdr:col>4</xdr:col>
      <xdr:colOff>342900</xdr:colOff>
      <xdr:row>27</xdr:row>
      <xdr:rowOff>247650</xdr:rowOff>
    </xdr:to>
    <xdr:sp>
      <xdr:nvSpPr>
        <xdr:cNvPr id="21" name="Line 143"/>
        <xdr:cNvSpPr>
          <a:spLocks/>
        </xdr:cNvSpPr>
      </xdr:nvSpPr>
      <xdr:spPr>
        <a:xfrm>
          <a:off x="8362950" y="10467975"/>
          <a:ext cx="0" cy="590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34</xdr:row>
      <xdr:rowOff>438150</xdr:rowOff>
    </xdr:from>
    <xdr:to>
      <xdr:col>2</xdr:col>
      <xdr:colOff>323850</xdr:colOff>
      <xdr:row>35</xdr:row>
      <xdr:rowOff>495300</xdr:rowOff>
    </xdr:to>
    <xdr:sp>
      <xdr:nvSpPr>
        <xdr:cNvPr id="22" name="Line 143"/>
        <xdr:cNvSpPr>
          <a:spLocks/>
        </xdr:cNvSpPr>
      </xdr:nvSpPr>
      <xdr:spPr>
        <a:xfrm>
          <a:off x="1181100" y="14182725"/>
          <a:ext cx="0" cy="590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34</xdr:row>
      <xdr:rowOff>438150</xdr:rowOff>
    </xdr:from>
    <xdr:to>
      <xdr:col>3</xdr:col>
      <xdr:colOff>323850</xdr:colOff>
      <xdr:row>35</xdr:row>
      <xdr:rowOff>495300</xdr:rowOff>
    </xdr:to>
    <xdr:sp>
      <xdr:nvSpPr>
        <xdr:cNvPr id="23" name="Line 143"/>
        <xdr:cNvSpPr>
          <a:spLocks/>
        </xdr:cNvSpPr>
      </xdr:nvSpPr>
      <xdr:spPr>
        <a:xfrm>
          <a:off x="4762500" y="14182725"/>
          <a:ext cx="0" cy="590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6</xdr:row>
      <xdr:rowOff>438150</xdr:rowOff>
    </xdr:from>
    <xdr:to>
      <xdr:col>2</xdr:col>
      <xdr:colOff>400050</xdr:colOff>
      <xdr:row>7</xdr:row>
      <xdr:rowOff>514350</xdr:rowOff>
    </xdr:to>
    <xdr:sp>
      <xdr:nvSpPr>
        <xdr:cNvPr id="24" name="Line 131"/>
        <xdr:cNvSpPr>
          <a:spLocks/>
        </xdr:cNvSpPr>
      </xdr:nvSpPr>
      <xdr:spPr>
        <a:xfrm>
          <a:off x="1257300" y="29813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6</xdr:row>
      <xdr:rowOff>438150</xdr:rowOff>
    </xdr:from>
    <xdr:to>
      <xdr:col>3</xdr:col>
      <xdr:colOff>400050</xdr:colOff>
      <xdr:row>7</xdr:row>
      <xdr:rowOff>514350</xdr:rowOff>
    </xdr:to>
    <xdr:sp>
      <xdr:nvSpPr>
        <xdr:cNvPr id="25" name="Line 131"/>
        <xdr:cNvSpPr>
          <a:spLocks/>
        </xdr:cNvSpPr>
      </xdr:nvSpPr>
      <xdr:spPr>
        <a:xfrm>
          <a:off x="4838700" y="29813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13</xdr:row>
      <xdr:rowOff>57150</xdr:rowOff>
    </xdr:from>
    <xdr:to>
      <xdr:col>2</xdr:col>
      <xdr:colOff>361950</xdr:colOff>
      <xdr:row>17</xdr:row>
      <xdr:rowOff>247650</xdr:rowOff>
    </xdr:to>
    <xdr:sp>
      <xdr:nvSpPr>
        <xdr:cNvPr id="26" name="Line 131"/>
        <xdr:cNvSpPr>
          <a:spLocks/>
        </xdr:cNvSpPr>
      </xdr:nvSpPr>
      <xdr:spPr>
        <a:xfrm>
          <a:off x="1219200" y="6067425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15</xdr:row>
      <xdr:rowOff>171450</xdr:rowOff>
    </xdr:from>
    <xdr:to>
      <xdr:col>3</xdr:col>
      <xdr:colOff>400050</xdr:colOff>
      <xdr:row>17</xdr:row>
      <xdr:rowOff>247650</xdr:rowOff>
    </xdr:to>
    <xdr:sp>
      <xdr:nvSpPr>
        <xdr:cNvPr id="27" name="Line 131"/>
        <xdr:cNvSpPr>
          <a:spLocks/>
        </xdr:cNvSpPr>
      </xdr:nvSpPr>
      <xdr:spPr>
        <a:xfrm>
          <a:off x="4838700" y="67151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15</xdr:row>
      <xdr:rowOff>171450</xdr:rowOff>
    </xdr:from>
    <xdr:to>
      <xdr:col>4</xdr:col>
      <xdr:colOff>400050</xdr:colOff>
      <xdr:row>17</xdr:row>
      <xdr:rowOff>247650</xdr:rowOff>
    </xdr:to>
    <xdr:sp>
      <xdr:nvSpPr>
        <xdr:cNvPr id="28" name="Line 131"/>
        <xdr:cNvSpPr>
          <a:spLocks/>
        </xdr:cNvSpPr>
      </xdr:nvSpPr>
      <xdr:spPr>
        <a:xfrm>
          <a:off x="8420100" y="67151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61</xdr:row>
      <xdr:rowOff>9525</xdr:rowOff>
    </xdr:from>
    <xdr:to>
      <xdr:col>13</xdr:col>
      <xdr:colOff>38100</xdr:colOff>
      <xdr:row>61</xdr:row>
      <xdr:rowOff>9525</xdr:rowOff>
    </xdr:to>
    <xdr:sp>
      <xdr:nvSpPr>
        <xdr:cNvPr id="1" name="Line 67"/>
        <xdr:cNvSpPr>
          <a:spLocks/>
        </xdr:cNvSpPr>
      </xdr:nvSpPr>
      <xdr:spPr>
        <a:xfrm>
          <a:off x="26098500" y="2617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1143000</xdr:colOff>
      <xdr:row>42</xdr:row>
      <xdr:rowOff>133350</xdr:rowOff>
    </xdr:from>
    <xdr:to>
      <xdr:col>2</xdr:col>
      <xdr:colOff>1143000</xdr:colOff>
      <xdr:row>43</xdr:row>
      <xdr:rowOff>95250</xdr:rowOff>
    </xdr:to>
    <xdr:sp>
      <xdr:nvSpPr>
        <xdr:cNvPr id="2" name="Line 131"/>
        <xdr:cNvSpPr>
          <a:spLocks/>
        </xdr:cNvSpPr>
      </xdr:nvSpPr>
      <xdr:spPr>
        <a:xfrm>
          <a:off x="2000250" y="176117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714375</xdr:colOff>
      <xdr:row>42</xdr:row>
      <xdr:rowOff>180975</xdr:rowOff>
    </xdr:from>
    <xdr:to>
      <xdr:col>2</xdr:col>
      <xdr:colOff>714375</xdr:colOff>
      <xdr:row>43</xdr:row>
      <xdr:rowOff>314325</xdr:rowOff>
    </xdr:to>
    <xdr:sp>
      <xdr:nvSpPr>
        <xdr:cNvPr id="3" name="Line 143"/>
        <xdr:cNvSpPr>
          <a:spLocks/>
        </xdr:cNvSpPr>
      </xdr:nvSpPr>
      <xdr:spPr>
        <a:xfrm>
          <a:off x="1571625" y="17659350"/>
          <a:ext cx="0" cy="590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114300</xdr:rowOff>
    </xdr:from>
    <xdr:to>
      <xdr:col>0</xdr:col>
      <xdr:colOff>390525</xdr:colOff>
      <xdr:row>17</xdr:row>
      <xdr:rowOff>200025</xdr:rowOff>
    </xdr:to>
    <xdr:sp>
      <xdr:nvSpPr>
        <xdr:cNvPr id="4" name="円/楕円 23"/>
        <xdr:cNvSpPr>
          <a:spLocks/>
        </xdr:cNvSpPr>
      </xdr:nvSpPr>
      <xdr:spPr>
        <a:xfrm>
          <a:off x="38100" y="6391275"/>
          <a:ext cx="3524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0</xdr:col>
      <xdr:colOff>409575</xdr:colOff>
      <xdr:row>31</xdr:row>
      <xdr:rowOff>161925</xdr:rowOff>
    </xdr:to>
    <xdr:sp>
      <xdr:nvSpPr>
        <xdr:cNvPr id="5" name="円/楕円 23"/>
        <xdr:cNvSpPr>
          <a:spLocks/>
        </xdr:cNvSpPr>
      </xdr:nvSpPr>
      <xdr:spPr>
        <a:xfrm>
          <a:off x="57150" y="12753975"/>
          <a:ext cx="3524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32</xdr:row>
      <xdr:rowOff>76200</xdr:rowOff>
    </xdr:from>
    <xdr:to>
      <xdr:col>0</xdr:col>
      <xdr:colOff>390525</xdr:colOff>
      <xdr:row>33</xdr:row>
      <xdr:rowOff>161925</xdr:rowOff>
    </xdr:to>
    <xdr:sp>
      <xdr:nvSpPr>
        <xdr:cNvPr id="6" name="円/楕円 23"/>
        <xdr:cNvSpPr>
          <a:spLocks/>
        </xdr:cNvSpPr>
      </xdr:nvSpPr>
      <xdr:spPr>
        <a:xfrm>
          <a:off x="38100" y="13287375"/>
          <a:ext cx="3524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6</xdr:row>
      <xdr:rowOff>276225</xdr:rowOff>
    </xdr:from>
    <xdr:to>
      <xdr:col>10</xdr:col>
      <xdr:colOff>1447800</xdr:colOff>
      <xdr:row>6</xdr:row>
      <xdr:rowOff>276225</xdr:rowOff>
    </xdr:to>
    <xdr:sp>
      <xdr:nvSpPr>
        <xdr:cNvPr id="7" name="Line 45"/>
        <xdr:cNvSpPr>
          <a:spLocks/>
        </xdr:cNvSpPr>
      </xdr:nvSpPr>
      <xdr:spPr>
        <a:xfrm flipV="1">
          <a:off x="3152775" y="22860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15</xdr:row>
      <xdr:rowOff>0</xdr:rowOff>
    </xdr:from>
    <xdr:to>
      <xdr:col>10</xdr:col>
      <xdr:colOff>1447800</xdr:colOff>
      <xdr:row>15</xdr:row>
      <xdr:rowOff>0</xdr:rowOff>
    </xdr:to>
    <xdr:sp>
      <xdr:nvSpPr>
        <xdr:cNvPr id="8" name="Line 45"/>
        <xdr:cNvSpPr>
          <a:spLocks/>
        </xdr:cNvSpPr>
      </xdr:nvSpPr>
      <xdr:spPr>
        <a:xfrm flipV="1">
          <a:off x="3152775" y="6010275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23</xdr:row>
      <xdr:rowOff>276225</xdr:rowOff>
    </xdr:from>
    <xdr:to>
      <xdr:col>10</xdr:col>
      <xdr:colOff>1447800</xdr:colOff>
      <xdr:row>23</xdr:row>
      <xdr:rowOff>276225</xdr:rowOff>
    </xdr:to>
    <xdr:sp>
      <xdr:nvSpPr>
        <xdr:cNvPr id="9" name="Line 45"/>
        <xdr:cNvSpPr>
          <a:spLocks/>
        </xdr:cNvSpPr>
      </xdr:nvSpPr>
      <xdr:spPr>
        <a:xfrm flipV="1">
          <a:off x="3152775" y="97536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34</xdr:row>
      <xdr:rowOff>276225</xdr:rowOff>
    </xdr:from>
    <xdr:to>
      <xdr:col>10</xdr:col>
      <xdr:colOff>1447800</xdr:colOff>
      <xdr:row>34</xdr:row>
      <xdr:rowOff>276225</xdr:rowOff>
    </xdr:to>
    <xdr:sp>
      <xdr:nvSpPr>
        <xdr:cNvPr id="10" name="Line 45"/>
        <xdr:cNvSpPr>
          <a:spLocks/>
        </xdr:cNvSpPr>
      </xdr:nvSpPr>
      <xdr:spPr>
        <a:xfrm flipV="1">
          <a:off x="3152775" y="140208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21</xdr:row>
      <xdr:rowOff>457200</xdr:rowOff>
    </xdr:from>
    <xdr:to>
      <xdr:col>2</xdr:col>
      <xdr:colOff>361950</xdr:colOff>
      <xdr:row>22</xdr:row>
      <xdr:rowOff>514350</xdr:rowOff>
    </xdr:to>
    <xdr:sp>
      <xdr:nvSpPr>
        <xdr:cNvPr id="11" name="Line 143"/>
        <xdr:cNvSpPr>
          <a:spLocks/>
        </xdr:cNvSpPr>
      </xdr:nvSpPr>
      <xdr:spPr>
        <a:xfrm>
          <a:off x="1219200" y="8867775"/>
          <a:ext cx="0" cy="590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21</xdr:row>
      <xdr:rowOff>457200</xdr:rowOff>
    </xdr:from>
    <xdr:to>
      <xdr:col>3</xdr:col>
      <xdr:colOff>361950</xdr:colOff>
      <xdr:row>22</xdr:row>
      <xdr:rowOff>514350</xdr:rowOff>
    </xdr:to>
    <xdr:sp>
      <xdr:nvSpPr>
        <xdr:cNvPr id="12" name="Line 143"/>
        <xdr:cNvSpPr>
          <a:spLocks/>
        </xdr:cNvSpPr>
      </xdr:nvSpPr>
      <xdr:spPr>
        <a:xfrm>
          <a:off x="4800600" y="8867775"/>
          <a:ext cx="0" cy="590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4</xdr:row>
      <xdr:rowOff>171450</xdr:rowOff>
    </xdr:from>
    <xdr:to>
      <xdr:col>2</xdr:col>
      <xdr:colOff>361950</xdr:colOff>
      <xdr:row>5</xdr:row>
      <xdr:rowOff>495300</xdr:rowOff>
    </xdr:to>
    <xdr:sp>
      <xdr:nvSpPr>
        <xdr:cNvPr id="13" name="Line 143"/>
        <xdr:cNvSpPr>
          <a:spLocks/>
        </xdr:cNvSpPr>
      </xdr:nvSpPr>
      <xdr:spPr>
        <a:xfrm>
          <a:off x="1219200" y="1381125"/>
          <a:ext cx="0" cy="590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4</xdr:row>
      <xdr:rowOff>171450</xdr:rowOff>
    </xdr:from>
    <xdr:to>
      <xdr:col>3</xdr:col>
      <xdr:colOff>361950</xdr:colOff>
      <xdr:row>5</xdr:row>
      <xdr:rowOff>495300</xdr:rowOff>
    </xdr:to>
    <xdr:sp>
      <xdr:nvSpPr>
        <xdr:cNvPr id="14" name="Line 143"/>
        <xdr:cNvSpPr>
          <a:spLocks/>
        </xdr:cNvSpPr>
      </xdr:nvSpPr>
      <xdr:spPr>
        <a:xfrm>
          <a:off x="4800600" y="1381125"/>
          <a:ext cx="0" cy="590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4</xdr:row>
      <xdr:rowOff>171450</xdr:rowOff>
    </xdr:from>
    <xdr:to>
      <xdr:col>4</xdr:col>
      <xdr:colOff>361950</xdr:colOff>
      <xdr:row>5</xdr:row>
      <xdr:rowOff>495300</xdr:rowOff>
    </xdr:to>
    <xdr:sp>
      <xdr:nvSpPr>
        <xdr:cNvPr id="15" name="Line 143"/>
        <xdr:cNvSpPr>
          <a:spLocks/>
        </xdr:cNvSpPr>
      </xdr:nvSpPr>
      <xdr:spPr>
        <a:xfrm>
          <a:off x="8382000" y="1381125"/>
          <a:ext cx="0" cy="590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10</xdr:row>
      <xdr:rowOff>457200</xdr:rowOff>
    </xdr:from>
    <xdr:to>
      <xdr:col>2</xdr:col>
      <xdr:colOff>361950</xdr:colOff>
      <xdr:row>13</xdr:row>
      <xdr:rowOff>247650</xdr:rowOff>
    </xdr:to>
    <xdr:sp>
      <xdr:nvSpPr>
        <xdr:cNvPr id="16" name="Line 143"/>
        <xdr:cNvSpPr>
          <a:spLocks/>
        </xdr:cNvSpPr>
      </xdr:nvSpPr>
      <xdr:spPr>
        <a:xfrm>
          <a:off x="1219200" y="4600575"/>
          <a:ext cx="0" cy="11239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10</xdr:row>
      <xdr:rowOff>457200</xdr:rowOff>
    </xdr:from>
    <xdr:to>
      <xdr:col>3</xdr:col>
      <xdr:colOff>361950</xdr:colOff>
      <xdr:row>13</xdr:row>
      <xdr:rowOff>247650</xdr:rowOff>
    </xdr:to>
    <xdr:sp>
      <xdr:nvSpPr>
        <xdr:cNvPr id="17" name="Line 143"/>
        <xdr:cNvSpPr>
          <a:spLocks/>
        </xdr:cNvSpPr>
      </xdr:nvSpPr>
      <xdr:spPr>
        <a:xfrm>
          <a:off x="4800600" y="4600575"/>
          <a:ext cx="0" cy="11239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10</xdr:row>
      <xdr:rowOff>457200</xdr:rowOff>
    </xdr:from>
    <xdr:to>
      <xdr:col>4</xdr:col>
      <xdr:colOff>361950</xdr:colOff>
      <xdr:row>13</xdr:row>
      <xdr:rowOff>247650</xdr:rowOff>
    </xdr:to>
    <xdr:sp>
      <xdr:nvSpPr>
        <xdr:cNvPr id="18" name="Line 143"/>
        <xdr:cNvSpPr>
          <a:spLocks/>
        </xdr:cNvSpPr>
      </xdr:nvSpPr>
      <xdr:spPr>
        <a:xfrm>
          <a:off x="8382000" y="4600575"/>
          <a:ext cx="0" cy="11239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361950</xdr:colOff>
      <xdr:row>10</xdr:row>
      <xdr:rowOff>457200</xdr:rowOff>
    </xdr:from>
    <xdr:to>
      <xdr:col>5</xdr:col>
      <xdr:colOff>361950</xdr:colOff>
      <xdr:row>13</xdr:row>
      <xdr:rowOff>247650</xdr:rowOff>
    </xdr:to>
    <xdr:sp>
      <xdr:nvSpPr>
        <xdr:cNvPr id="19" name="Line 143"/>
        <xdr:cNvSpPr>
          <a:spLocks/>
        </xdr:cNvSpPr>
      </xdr:nvSpPr>
      <xdr:spPr>
        <a:xfrm>
          <a:off x="11963400" y="4600575"/>
          <a:ext cx="0" cy="11239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361950</xdr:colOff>
      <xdr:row>10</xdr:row>
      <xdr:rowOff>457200</xdr:rowOff>
    </xdr:from>
    <xdr:to>
      <xdr:col>6</xdr:col>
      <xdr:colOff>361950</xdr:colOff>
      <xdr:row>13</xdr:row>
      <xdr:rowOff>247650</xdr:rowOff>
    </xdr:to>
    <xdr:sp>
      <xdr:nvSpPr>
        <xdr:cNvPr id="20" name="Line 143"/>
        <xdr:cNvSpPr>
          <a:spLocks/>
        </xdr:cNvSpPr>
      </xdr:nvSpPr>
      <xdr:spPr>
        <a:xfrm>
          <a:off x="14144625" y="4600575"/>
          <a:ext cx="0" cy="11239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10</xdr:row>
      <xdr:rowOff>457200</xdr:rowOff>
    </xdr:from>
    <xdr:to>
      <xdr:col>7</xdr:col>
      <xdr:colOff>361950</xdr:colOff>
      <xdr:row>13</xdr:row>
      <xdr:rowOff>247650</xdr:rowOff>
    </xdr:to>
    <xdr:sp>
      <xdr:nvSpPr>
        <xdr:cNvPr id="21" name="Line 143"/>
        <xdr:cNvSpPr>
          <a:spLocks/>
        </xdr:cNvSpPr>
      </xdr:nvSpPr>
      <xdr:spPr>
        <a:xfrm>
          <a:off x="16325850" y="4600575"/>
          <a:ext cx="0" cy="11239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38</xdr:row>
      <xdr:rowOff>76200</xdr:rowOff>
    </xdr:from>
    <xdr:to>
      <xdr:col>2</xdr:col>
      <xdr:colOff>266700</xdr:colOff>
      <xdr:row>39</xdr:row>
      <xdr:rowOff>476250</xdr:rowOff>
    </xdr:to>
    <xdr:sp>
      <xdr:nvSpPr>
        <xdr:cNvPr id="22" name="Line 131"/>
        <xdr:cNvSpPr>
          <a:spLocks/>
        </xdr:cNvSpPr>
      </xdr:nvSpPr>
      <xdr:spPr>
        <a:xfrm>
          <a:off x="1123950" y="156876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38</xdr:row>
      <xdr:rowOff>76200</xdr:rowOff>
    </xdr:from>
    <xdr:to>
      <xdr:col>3</xdr:col>
      <xdr:colOff>266700</xdr:colOff>
      <xdr:row>39</xdr:row>
      <xdr:rowOff>476250</xdr:rowOff>
    </xdr:to>
    <xdr:sp>
      <xdr:nvSpPr>
        <xdr:cNvPr id="23" name="Line 131"/>
        <xdr:cNvSpPr>
          <a:spLocks/>
        </xdr:cNvSpPr>
      </xdr:nvSpPr>
      <xdr:spPr>
        <a:xfrm>
          <a:off x="4705350" y="156876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38</xdr:row>
      <xdr:rowOff>76200</xdr:rowOff>
    </xdr:from>
    <xdr:to>
      <xdr:col>4</xdr:col>
      <xdr:colOff>266700</xdr:colOff>
      <xdr:row>39</xdr:row>
      <xdr:rowOff>476250</xdr:rowOff>
    </xdr:to>
    <xdr:sp>
      <xdr:nvSpPr>
        <xdr:cNvPr id="24" name="Line 131"/>
        <xdr:cNvSpPr>
          <a:spLocks/>
        </xdr:cNvSpPr>
      </xdr:nvSpPr>
      <xdr:spPr>
        <a:xfrm>
          <a:off x="8286750" y="156876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266700</xdr:colOff>
      <xdr:row>29</xdr:row>
      <xdr:rowOff>228600</xdr:rowOff>
    </xdr:from>
    <xdr:to>
      <xdr:col>2</xdr:col>
      <xdr:colOff>266700</xdr:colOff>
      <xdr:row>32</xdr:row>
      <xdr:rowOff>0</xdr:rowOff>
    </xdr:to>
    <xdr:sp>
      <xdr:nvSpPr>
        <xdr:cNvPr id="25" name="Line 131"/>
        <xdr:cNvSpPr>
          <a:spLocks/>
        </xdr:cNvSpPr>
      </xdr:nvSpPr>
      <xdr:spPr>
        <a:xfrm>
          <a:off x="1123950" y="126396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29</xdr:row>
      <xdr:rowOff>114300</xdr:rowOff>
    </xdr:from>
    <xdr:to>
      <xdr:col>3</xdr:col>
      <xdr:colOff>323850</xdr:colOff>
      <xdr:row>31</xdr:row>
      <xdr:rowOff>209550</xdr:rowOff>
    </xdr:to>
    <xdr:sp>
      <xdr:nvSpPr>
        <xdr:cNvPr id="26" name="Line 131"/>
        <xdr:cNvSpPr>
          <a:spLocks/>
        </xdr:cNvSpPr>
      </xdr:nvSpPr>
      <xdr:spPr>
        <a:xfrm>
          <a:off x="4762500" y="12525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29</xdr:row>
      <xdr:rowOff>114300</xdr:rowOff>
    </xdr:from>
    <xdr:to>
      <xdr:col>4</xdr:col>
      <xdr:colOff>323850</xdr:colOff>
      <xdr:row>31</xdr:row>
      <xdr:rowOff>209550</xdr:rowOff>
    </xdr:to>
    <xdr:sp>
      <xdr:nvSpPr>
        <xdr:cNvPr id="27" name="Line 131"/>
        <xdr:cNvSpPr>
          <a:spLocks/>
        </xdr:cNvSpPr>
      </xdr:nvSpPr>
      <xdr:spPr>
        <a:xfrm>
          <a:off x="8343900" y="125253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57</xdr:row>
      <xdr:rowOff>9525</xdr:rowOff>
    </xdr:from>
    <xdr:to>
      <xdr:col>13</xdr:col>
      <xdr:colOff>38100</xdr:colOff>
      <xdr:row>57</xdr:row>
      <xdr:rowOff>9525</xdr:rowOff>
    </xdr:to>
    <xdr:sp>
      <xdr:nvSpPr>
        <xdr:cNvPr id="1" name="Line 67"/>
        <xdr:cNvSpPr>
          <a:spLocks/>
        </xdr:cNvSpPr>
      </xdr:nvSpPr>
      <xdr:spPr>
        <a:xfrm>
          <a:off x="26098500" y="2617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2019300</xdr:colOff>
      <xdr:row>39</xdr:row>
      <xdr:rowOff>76200</xdr:rowOff>
    </xdr:from>
    <xdr:to>
      <xdr:col>2</xdr:col>
      <xdr:colOff>2019300</xdr:colOff>
      <xdr:row>40</xdr:row>
      <xdr:rowOff>38100</xdr:rowOff>
    </xdr:to>
    <xdr:sp>
      <xdr:nvSpPr>
        <xdr:cNvPr id="2" name="Line 131"/>
        <xdr:cNvSpPr>
          <a:spLocks/>
        </xdr:cNvSpPr>
      </xdr:nvSpPr>
      <xdr:spPr>
        <a:xfrm>
          <a:off x="2876550" y="180117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1114425</xdr:colOff>
      <xdr:row>39</xdr:row>
      <xdr:rowOff>28575</xdr:rowOff>
    </xdr:from>
    <xdr:to>
      <xdr:col>2</xdr:col>
      <xdr:colOff>1114425</xdr:colOff>
      <xdr:row>40</xdr:row>
      <xdr:rowOff>161925</xdr:rowOff>
    </xdr:to>
    <xdr:sp>
      <xdr:nvSpPr>
        <xdr:cNvPr id="3" name="Line 143"/>
        <xdr:cNvSpPr>
          <a:spLocks/>
        </xdr:cNvSpPr>
      </xdr:nvSpPr>
      <xdr:spPr>
        <a:xfrm>
          <a:off x="1971675" y="17964150"/>
          <a:ext cx="0" cy="590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114300</xdr:rowOff>
    </xdr:from>
    <xdr:to>
      <xdr:col>0</xdr:col>
      <xdr:colOff>371475</xdr:colOff>
      <xdr:row>24</xdr:row>
      <xdr:rowOff>200025</xdr:rowOff>
    </xdr:to>
    <xdr:sp>
      <xdr:nvSpPr>
        <xdr:cNvPr id="4" name="円/楕円 23"/>
        <xdr:cNvSpPr>
          <a:spLocks/>
        </xdr:cNvSpPr>
      </xdr:nvSpPr>
      <xdr:spPr>
        <a:xfrm>
          <a:off x="19050" y="11191875"/>
          <a:ext cx="3524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33</xdr:row>
      <xdr:rowOff>438150</xdr:rowOff>
    </xdr:from>
    <xdr:to>
      <xdr:col>2</xdr:col>
      <xdr:colOff>495300</xdr:colOff>
      <xdr:row>35</xdr:row>
      <xdr:rowOff>495300</xdr:rowOff>
    </xdr:to>
    <xdr:sp>
      <xdr:nvSpPr>
        <xdr:cNvPr id="5" name="Line 143"/>
        <xdr:cNvSpPr>
          <a:spLocks/>
        </xdr:cNvSpPr>
      </xdr:nvSpPr>
      <xdr:spPr>
        <a:xfrm>
          <a:off x="1352550" y="15249525"/>
          <a:ext cx="0" cy="11239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33</xdr:row>
      <xdr:rowOff>438150</xdr:rowOff>
    </xdr:from>
    <xdr:to>
      <xdr:col>3</xdr:col>
      <xdr:colOff>495300</xdr:colOff>
      <xdr:row>35</xdr:row>
      <xdr:rowOff>495300</xdr:rowOff>
    </xdr:to>
    <xdr:sp>
      <xdr:nvSpPr>
        <xdr:cNvPr id="6" name="Line 143"/>
        <xdr:cNvSpPr>
          <a:spLocks/>
        </xdr:cNvSpPr>
      </xdr:nvSpPr>
      <xdr:spPr>
        <a:xfrm>
          <a:off x="4933950" y="15249525"/>
          <a:ext cx="0" cy="11239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4</xdr:row>
      <xdr:rowOff>276225</xdr:rowOff>
    </xdr:from>
    <xdr:to>
      <xdr:col>10</xdr:col>
      <xdr:colOff>1447800</xdr:colOff>
      <xdr:row>4</xdr:row>
      <xdr:rowOff>276225</xdr:rowOff>
    </xdr:to>
    <xdr:sp>
      <xdr:nvSpPr>
        <xdr:cNvPr id="7" name="Line 45"/>
        <xdr:cNvSpPr>
          <a:spLocks/>
        </xdr:cNvSpPr>
      </xdr:nvSpPr>
      <xdr:spPr>
        <a:xfrm flipV="1">
          <a:off x="3152775" y="17526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11</xdr:row>
      <xdr:rowOff>276225</xdr:rowOff>
    </xdr:from>
    <xdr:to>
      <xdr:col>10</xdr:col>
      <xdr:colOff>1447800</xdr:colOff>
      <xdr:row>11</xdr:row>
      <xdr:rowOff>276225</xdr:rowOff>
    </xdr:to>
    <xdr:sp>
      <xdr:nvSpPr>
        <xdr:cNvPr id="8" name="Line 45"/>
        <xdr:cNvSpPr>
          <a:spLocks/>
        </xdr:cNvSpPr>
      </xdr:nvSpPr>
      <xdr:spPr>
        <a:xfrm flipV="1">
          <a:off x="3152775" y="54864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19</xdr:row>
      <xdr:rowOff>276225</xdr:rowOff>
    </xdr:from>
    <xdr:to>
      <xdr:col>10</xdr:col>
      <xdr:colOff>1447800</xdr:colOff>
      <xdr:row>19</xdr:row>
      <xdr:rowOff>276225</xdr:rowOff>
    </xdr:to>
    <xdr:sp>
      <xdr:nvSpPr>
        <xdr:cNvPr id="9" name="Line 45"/>
        <xdr:cNvSpPr>
          <a:spLocks/>
        </xdr:cNvSpPr>
      </xdr:nvSpPr>
      <xdr:spPr>
        <a:xfrm flipV="1">
          <a:off x="3152775" y="92202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29</xdr:row>
      <xdr:rowOff>276225</xdr:rowOff>
    </xdr:from>
    <xdr:to>
      <xdr:col>10</xdr:col>
      <xdr:colOff>1447800</xdr:colOff>
      <xdr:row>29</xdr:row>
      <xdr:rowOff>276225</xdr:rowOff>
    </xdr:to>
    <xdr:sp>
      <xdr:nvSpPr>
        <xdr:cNvPr id="10" name="Line 45"/>
        <xdr:cNvSpPr>
          <a:spLocks/>
        </xdr:cNvSpPr>
      </xdr:nvSpPr>
      <xdr:spPr>
        <a:xfrm flipV="1">
          <a:off x="3152775" y="129540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36</xdr:row>
      <xdr:rowOff>276225</xdr:rowOff>
    </xdr:from>
    <xdr:to>
      <xdr:col>10</xdr:col>
      <xdr:colOff>1447800</xdr:colOff>
      <xdr:row>36</xdr:row>
      <xdr:rowOff>276225</xdr:rowOff>
    </xdr:to>
    <xdr:sp>
      <xdr:nvSpPr>
        <xdr:cNvPr id="11" name="Line 45"/>
        <xdr:cNvSpPr>
          <a:spLocks/>
        </xdr:cNvSpPr>
      </xdr:nvSpPr>
      <xdr:spPr>
        <a:xfrm flipV="1">
          <a:off x="3152775" y="166878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16</xdr:row>
      <xdr:rowOff>476250</xdr:rowOff>
    </xdr:from>
    <xdr:to>
      <xdr:col>3</xdr:col>
      <xdr:colOff>342900</xdr:colOff>
      <xdr:row>18</xdr:row>
      <xdr:rowOff>266700</xdr:rowOff>
    </xdr:to>
    <xdr:sp>
      <xdr:nvSpPr>
        <xdr:cNvPr id="12" name="Line 131"/>
        <xdr:cNvSpPr>
          <a:spLocks/>
        </xdr:cNvSpPr>
      </xdr:nvSpPr>
      <xdr:spPr>
        <a:xfrm>
          <a:off x="4781550" y="83534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24</xdr:row>
      <xdr:rowOff>76200</xdr:rowOff>
    </xdr:from>
    <xdr:to>
      <xdr:col>3</xdr:col>
      <xdr:colOff>361950</xdr:colOff>
      <xdr:row>27</xdr:row>
      <xdr:rowOff>0</xdr:rowOff>
    </xdr:to>
    <xdr:sp>
      <xdr:nvSpPr>
        <xdr:cNvPr id="13" name="Line 131"/>
        <xdr:cNvSpPr>
          <a:spLocks/>
        </xdr:cNvSpPr>
      </xdr:nvSpPr>
      <xdr:spPr>
        <a:xfrm>
          <a:off x="4800600" y="1142047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16</xdr:row>
      <xdr:rowOff>476250</xdr:rowOff>
    </xdr:from>
    <xdr:to>
      <xdr:col>2</xdr:col>
      <xdr:colOff>342900</xdr:colOff>
      <xdr:row>18</xdr:row>
      <xdr:rowOff>266700</xdr:rowOff>
    </xdr:to>
    <xdr:sp>
      <xdr:nvSpPr>
        <xdr:cNvPr id="14" name="Line 131"/>
        <xdr:cNvSpPr>
          <a:spLocks/>
        </xdr:cNvSpPr>
      </xdr:nvSpPr>
      <xdr:spPr>
        <a:xfrm>
          <a:off x="1200150" y="83534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285750</xdr:colOff>
      <xdr:row>25</xdr:row>
      <xdr:rowOff>19050</xdr:rowOff>
    </xdr:from>
    <xdr:to>
      <xdr:col>2</xdr:col>
      <xdr:colOff>285750</xdr:colOff>
      <xdr:row>27</xdr:row>
      <xdr:rowOff>0</xdr:rowOff>
    </xdr:to>
    <xdr:sp>
      <xdr:nvSpPr>
        <xdr:cNvPr id="15" name="Line 131"/>
        <xdr:cNvSpPr>
          <a:spLocks/>
        </xdr:cNvSpPr>
      </xdr:nvSpPr>
      <xdr:spPr>
        <a:xfrm>
          <a:off x="1143000" y="116300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62</xdr:row>
      <xdr:rowOff>9525</xdr:rowOff>
    </xdr:from>
    <xdr:to>
      <xdr:col>13</xdr:col>
      <xdr:colOff>38100</xdr:colOff>
      <xdr:row>62</xdr:row>
      <xdr:rowOff>9525</xdr:rowOff>
    </xdr:to>
    <xdr:sp>
      <xdr:nvSpPr>
        <xdr:cNvPr id="1" name="Line 67"/>
        <xdr:cNvSpPr>
          <a:spLocks/>
        </xdr:cNvSpPr>
      </xdr:nvSpPr>
      <xdr:spPr>
        <a:xfrm>
          <a:off x="26098500" y="2617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2628900</xdr:colOff>
      <xdr:row>43</xdr:row>
      <xdr:rowOff>285750</xdr:rowOff>
    </xdr:from>
    <xdr:to>
      <xdr:col>2</xdr:col>
      <xdr:colOff>2628900</xdr:colOff>
      <xdr:row>44</xdr:row>
      <xdr:rowOff>247650</xdr:rowOff>
    </xdr:to>
    <xdr:sp>
      <xdr:nvSpPr>
        <xdr:cNvPr id="2" name="Line 131"/>
        <xdr:cNvSpPr>
          <a:spLocks/>
        </xdr:cNvSpPr>
      </xdr:nvSpPr>
      <xdr:spPr>
        <a:xfrm>
          <a:off x="3486150" y="177641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1743075</xdr:colOff>
      <xdr:row>43</xdr:row>
      <xdr:rowOff>161925</xdr:rowOff>
    </xdr:from>
    <xdr:to>
      <xdr:col>2</xdr:col>
      <xdr:colOff>1743075</xdr:colOff>
      <xdr:row>44</xdr:row>
      <xdr:rowOff>295275</xdr:rowOff>
    </xdr:to>
    <xdr:sp>
      <xdr:nvSpPr>
        <xdr:cNvPr id="3" name="Line 143"/>
        <xdr:cNvSpPr>
          <a:spLocks/>
        </xdr:cNvSpPr>
      </xdr:nvSpPr>
      <xdr:spPr>
        <a:xfrm>
          <a:off x="2600325" y="17640300"/>
          <a:ext cx="0" cy="590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7</xdr:row>
      <xdr:rowOff>95250</xdr:rowOff>
    </xdr:from>
    <xdr:to>
      <xdr:col>0</xdr:col>
      <xdr:colOff>390525</xdr:colOff>
      <xdr:row>7</xdr:row>
      <xdr:rowOff>447675</xdr:rowOff>
    </xdr:to>
    <xdr:sp>
      <xdr:nvSpPr>
        <xdr:cNvPr id="4" name="円/楕円 23"/>
        <xdr:cNvSpPr>
          <a:spLocks/>
        </xdr:cNvSpPr>
      </xdr:nvSpPr>
      <xdr:spPr>
        <a:xfrm>
          <a:off x="38100" y="2638425"/>
          <a:ext cx="3524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8</xdr:row>
      <xdr:rowOff>95250</xdr:rowOff>
    </xdr:from>
    <xdr:to>
      <xdr:col>0</xdr:col>
      <xdr:colOff>371475</xdr:colOff>
      <xdr:row>8</xdr:row>
      <xdr:rowOff>447675</xdr:rowOff>
    </xdr:to>
    <xdr:sp>
      <xdr:nvSpPr>
        <xdr:cNvPr id="5" name="円/楕円 23"/>
        <xdr:cNvSpPr>
          <a:spLocks/>
        </xdr:cNvSpPr>
      </xdr:nvSpPr>
      <xdr:spPr>
        <a:xfrm>
          <a:off x="19050" y="3171825"/>
          <a:ext cx="3524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10</xdr:row>
      <xdr:rowOff>247650</xdr:rowOff>
    </xdr:from>
    <xdr:to>
      <xdr:col>10</xdr:col>
      <xdr:colOff>1447800</xdr:colOff>
      <xdr:row>10</xdr:row>
      <xdr:rowOff>247650</xdr:rowOff>
    </xdr:to>
    <xdr:sp>
      <xdr:nvSpPr>
        <xdr:cNvPr id="6" name="Line 45"/>
        <xdr:cNvSpPr>
          <a:spLocks/>
        </xdr:cNvSpPr>
      </xdr:nvSpPr>
      <xdr:spPr>
        <a:xfrm flipV="1">
          <a:off x="3152775" y="4391025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0</xdr:col>
      <xdr:colOff>371475</xdr:colOff>
      <xdr:row>3</xdr:row>
      <xdr:rowOff>466725</xdr:rowOff>
    </xdr:to>
    <xdr:sp>
      <xdr:nvSpPr>
        <xdr:cNvPr id="7" name="円/楕円 23"/>
        <xdr:cNvSpPr>
          <a:spLocks/>
        </xdr:cNvSpPr>
      </xdr:nvSpPr>
      <xdr:spPr>
        <a:xfrm>
          <a:off x="19050" y="1057275"/>
          <a:ext cx="3524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95250</xdr:rowOff>
    </xdr:from>
    <xdr:to>
      <xdr:col>0</xdr:col>
      <xdr:colOff>390525</xdr:colOff>
      <xdr:row>4</xdr:row>
      <xdr:rowOff>447675</xdr:rowOff>
    </xdr:to>
    <xdr:sp>
      <xdr:nvSpPr>
        <xdr:cNvPr id="8" name="円/楕円 23"/>
        <xdr:cNvSpPr>
          <a:spLocks/>
        </xdr:cNvSpPr>
      </xdr:nvSpPr>
      <xdr:spPr>
        <a:xfrm>
          <a:off x="38100" y="1571625"/>
          <a:ext cx="3524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9</xdr:row>
      <xdr:rowOff>76200</xdr:rowOff>
    </xdr:from>
    <xdr:to>
      <xdr:col>0</xdr:col>
      <xdr:colOff>390525</xdr:colOff>
      <xdr:row>9</xdr:row>
      <xdr:rowOff>428625</xdr:rowOff>
    </xdr:to>
    <xdr:sp>
      <xdr:nvSpPr>
        <xdr:cNvPr id="9" name="円/楕円 23"/>
        <xdr:cNvSpPr>
          <a:spLocks/>
        </xdr:cNvSpPr>
      </xdr:nvSpPr>
      <xdr:spPr>
        <a:xfrm>
          <a:off x="38100" y="3686175"/>
          <a:ext cx="3524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2362200</xdr:colOff>
      <xdr:row>19</xdr:row>
      <xdr:rowOff>266700</xdr:rowOff>
    </xdr:from>
    <xdr:to>
      <xdr:col>10</xdr:col>
      <xdr:colOff>1514475</xdr:colOff>
      <xdr:row>19</xdr:row>
      <xdr:rowOff>266700</xdr:rowOff>
    </xdr:to>
    <xdr:sp>
      <xdr:nvSpPr>
        <xdr:cNvPr id="10" name="Line 45"/>
        <xdr:cNvSpPr>
          <a:spLocks/>
        </xdr:cNvSpPr>
      </xdr:nvSpPr>
      <xdr:spPr>
        <a:xfrm flipV="1">
          <a:off x="3219450" y="7610475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28</xdr:row>
      <xdr:rowOff>0</xdr:rowOff>
    </xdr:from>
    <xdr:to>
      <xdr:col>10</xdr:col>
      <xdr:colOff>1447800</xdr:colOff>
      <xdr:row>28</xdr:row>
      <xdr:rowOff>0</xdr:rowOff>
    </xdr:to>
    <xdr:sp>
      <xdr:nvSpPr>
        <xdr:cNvPr id="11" name="Line 45"/>
        <xdr:cNvSpPr>
          <a:spLocks/>
        </xdr:cNvSpPr>
      </xdr:nvSpPr>
      <xdr:spPr>
        <a:xfrm flipV="1">
          <a:off x="3152775" y="11344275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38</xdr:row>
      <xdr:rowOff>0</xdr:rowOff>
    </xdr:from>
    <xdr:to>
      <xdr:col>10</xdr:col>
      <xdr:colOff>1447800</xdr:colOff>
      <xdr:row>38</xdr:row>
      <xdr:rowOff>0</xdr:rowOff>
    </xdr:to>
    <xdr:sp>
      <xdr:nvSpPr>
        <xdr:cNvPr id="12" name="Line 45"/>
        <xdr:cNvSpPr>
          <a:spLocks/>
        </xdr:cNvSpPr>
      </xdr:nvSpPr>
      <xdr:spPr>
        <a:xfrm flipV="1">
          <a:off x="3152775" y="15078075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12</xdr:row>
      <xdr:rowOff>228600</xdr:rowOff>
    </xdr:from>
    <xdr:to>
      <xdr:col>2</xdr:col>
      <xdr:colOff>323850</xdr:colOff>
      <xdr:row>14</xdr:row>
      <xdr:rowOff>247650</xdr:rowOff>
    </xdr:to>
    <xdr:sp>
      <xdr:nvSpPr>
        <xdr:cNvPr id="13" name="Line 131"/>
        <xdr:cNvSpPr>
          <a:spLocks/>
        </xdr:cNvSpPr>
      </xdr:nvSpPr>
      <xdr:spPr>
        <a:xfrm>
          <a:off x="1181100" y="51720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17</xdr:row>
      <xdr:rowOff>476250</xdr:rowOff>
    </xdr:from>
    <xdr:to>
      <xdr:col>2</xdr:col>
      <xdr:colOff>304800</xdr:colOff>
      <xdr:row>18</xdr:row>
      <xdr:rowOff>495300</xdr:rowOff>
    </xdr:to>
    <xdr:sp>
      <xdr:nvSpPr>
        <xdr:cNvPr id="14" name="Line 131"/>
        <xdr:cNvSpPr>
          <a:spLocks/>
        </xdr:cNvSpPr>
      </xdr:nvSpPr>
      <xdr:spPr>
        <a:xfrm>
          <a:off x="1162050" y="67532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5</xdr:row>
      <xdr:rowOff>95250</xdr:rowOff>
    </xdr:from>
    <xdr:to>
      <xdr:col>0</xdr:col>
      <xdr:colOff>409575</xdr:colOff>
      <xdr:row>6</xdr:row>
      <xdr:rowOff>180975</xdr:rowOff>
    </xdr:to>
    <xdr:sp>
      <xdr:nvSpPr>
        <xdr:cNvPr id="15" name="円/楕円 23"/>
        <xdr:cNvSpPr>
          <a:spLocks/>
        </xdr:cNvSpPr>
      </xdr:nvSpPr>
      <xdr:spPr>
        <a:xfrm>
          <a:off x="57150" y="2105025"/>
          <a:ext cx="3524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638175</xdr:colOff>
      <xdr:row>3</xdr:row>
      <xdr:rowOff>447675</xdr:rowOff>
    </xdr:from>
    <xdr:to>
      <xdr:col>10</xdr:col>
      <xdr:colOff>676275</xdr:colOff>
      <xdr:row>9</xdr:row>
      <xdr:rowOff>200025</xdr:rowOff>
    </xdr:to>
    <xdr:sp>
      <xdr:nvSpPr>
        <xdr:cNvPr id="16" name="直線矢印コネクタ 4"/>
        <xdr:cNvSpPr>
          <a:spLocks/>
        </xdr:cNvSpPr>
      </xdr:nvSpPr>
      <xdr:spPr>
        <a:xfrm>
          <a:off x="23145750" y="1390650"/>
          <a:ext cx="38100" cy="2419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571500</xdr:colOff>
      <xdr:row>3</xdr:row>
      <xdr:rowOff>390525</xdr:rowOff>
    </xdr:from>
    <xdr:to>
      <xdr:col>8</xdr:col>
      <xdr:colOff>609600</xdr:colOff>
      <xdr:row>9</xdr:row>
      <xdr:rowOff>285750</xdr:rowOff>
    </xdr:to>
    <xdr:sp>
      <xdr:nvSpPr>
        <xdr:cNvPr id="17" name="直線矢印コネクタ 6"/>
        <xdr:cNvSpPr>
          <a:spLocks/>
        </xdr:cNvSpPr>
      </xdr:nvSpPr>
      <xdr:spPr>
        <a:xfrm>
          <a:off x="18716625" y="1333500"/>
          <a:ext cx="38100" cy="25622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63</xdr:row>
      <xdr:rowOff>9525</xdr:rowOff>
    </xdr:from>
    <xdr:to>
      <xdr:col>13</xdr:col>
      <xdr:colOff>38100</xdr:colOff>
      <xdr:row>63</xdr:row>
      <xdr:rowOff>9525</xdr:rowOff>
    </xdr:to>
    <xdr:sp>
      <xdr:nvSpPr>
        <xdr:cNvPr id="1" name="Line 67"/>
        <xdr:cNvSpPr>
          <a:spLocks/>
        </xdr:cNvSpPr>
      </xdr:nvSpPr>
      <xdr:spPr>
        <a:xfrm>
          <a:off x="26098500" y="2644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2266950</xdr:colOff>
      <xdr:row>45</xdr:row>
      <xdr:rowOff>133350</xdr:rowOff>
    </xdr:from>
    <xdr:to>
      <xdr:col>2</xdr:col>
      <xdr:colOff>2266950</xdr:colOff>
      <xdr:row>46</xdr:row>
      <xdr:rowOff>95250</xdr:rowOff>
    </xdr:to>
    <xdr:sp>
      <xdr:nvSpPr>
        <xdr:cNvPr id="2" name="Line 131"/>
        <xdr:cNvSpPr>
          <a:spLocks/>
        </xdr:cNvSpPr>
      </xdr:nvSpPr>
      <xdr:spPr>
        <a:xfrm>
          <a:off x="3124200" y="183356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1781175</xdr:colOff>
      <xdr:row>44</xdr:row>
      <xdr:rowOff>295275</xdr:rowOff>
    </xdr:from>
    <xdr:to>
      <xdr:col>2</xdr:col>
      <xdr:colOff>1781175</xdr:colOff>
      <xdr:row>45</xdr:row>
      <xdr:rowOff>428625</xdr:rowOff>
    </xdr:to>
    <xdr:sp>
      <xdr:nvSpPr>
        <xdr:cNvPr id="3" name="Line 143"/>
        <xdr:cNvSpPr>
          <a:spLocks/>
        </xdr:cNvSpPr>
      </xdr:nvSpPr>
      <xdr:spPr>
        <a:xfrm>
          <a:off x="2638425" y="18040350"/>
          <a:ext cx="0" cy="590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5</xdr:row>
      <xdr:rowOff>276225</xdr:rowOff>
    </xdr:from>
    <xdr:to>
      <xdr:col>10</xdr:col>
      <xdr:colOff>1447800</xdr:colOff>
      <xdr:row>5</xdr:row>
      <xdr:rowOff>276225</xdr:rowOff>
    </xdr:to>
    <xdr:sp>
      <xdr:nvSpPr>
        <xdr:cNvPr id="4" name="Line 45"/>
        <xdr:cNvSpPr>
          <a:spLocks/>
        </xdr:cNvSpPr>
      </xdr:nvSpPr>
      <xdr:spPr>
        <a:xfrm flipV="1">
          <a:off x="3152775" y="22860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14</xdr:row>
      <xdr:rowOff>0</xdr:rowOff>
    </xdr:from>
    <xdr:to>
      <xdr:col>10</xdr:col>
      <xdr:colOff>1447800</xdr:colOff>
      <xdr:row>14</xdr:row>
      <xdr:rowOff>0</xdr:rowOff>
    </xdr:to>
    <xdr:sp>
      <xdr:nvSpPr>
        <xdr:cNvPr id="5" name="Line 45"/>
        <xdr:cNvSpPr>
          <a:spLocks/>
        </xdr:cNvSpPr>
      </xdr:nvSpPr>
      <xdr:spPr>
        <a:xfrm flipV="1">
          <a:off x="3152775" y="6010275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24</xdr:row>
      <xdr:rowOff>0</xdr:rowOff>
    </xdr:from>
    <xdr:to>
      <xdr:col>10</xdr:col>
      <xdr:colOff>1447800</xdr:colOff>
      <xdr:row>24</xdr:row>
      <xdr:rowOff>0</xdr:rowOff>
    </xdr:to>
    <xdr:sp>
      <xdr:nvSpPr>
        <xdr:cNvPr id="6" name="Line 45"/>
        <xdr:cNvSpPr>
          <a:spLocks/>
        </xdr:cNvSpPr>
      </xdr:nvSpPr>
      <xdr:spPr>
        <a:xfrm flipV="1">
          <a:off x="3152775" y="9744075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2333625</xdr:colOff>
      <xdr:row>33</xdr:row>
      <xdr:rowOff>0</xdr:rowOff>
    </xdr:from>
    <xdr:to>
      <xdr:col>10</xdr:col>
      <xdr:colOff>1485900</xdr:colOff>
      <xdr:row>33</xdr:row>
      <xdr:rowOff>0</xdr:rowOff>
    </xdr:to>
    <xdr:sp>
      <xdr:nvSpPr>
        <xdr:cNvPr id="7" name="Line 45"/>
        <xdr:cNvSpPr>
          <a:spLocks/>
        </xdr:cNvSpPr>
      </xdr:nvSpPr>
      <xdr:spPr>
        <a:xfrm flipV="1">
          <a:off x="3190875" y="13744575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419100</xdr:colOff>
      <xdr:row>29</xdr:row>
      <xdr:rowOff>95250</xdr:rowOff>
    </xdr:from>
    <xdr:to>
      <xdr:col>2</xdr:col>
      <xdr:colOff>419100</xdr:colOff>
      <xdr:row>31</xdr:row>
      <xdr:rowOff>476250</xdr:rowOff>
    </xdr:to>
    <xdr:sp>
      <xdr:nvSpPr>
        <xdr:cNvPr id="8" name="Line 143"/>
        <xdr:cNvSpPr>
          <a:spLocks/>
        </xdr:cNvSpPr>
      </xdr:nvSpPr>
      <xdr:spPr>
        <a:xfrm>
          <a:off x="1276350" y="12239625"/>
          <a:ext cx="0" cy="11811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10</xdr:row>
      <xdr:rowOff>457200</xdr:rowOff>
    </xdr:from>
    <xdr:to>
      <xdr:col>2</xdr:col>
      <xdr:colOff>361950</xdr:colOff>
      <xdr:row>12</xdr:row>
      <xdr:rowOff>247650</xdr:rowOff>
    </xdr:to>
    <xdr:sp>
      <xdr:nvSpPr>
        <xdr:cNvPr id="9" name="Line 131"/>
        <xdr:cNvSpPr>
          <a:spLocks/>
        </xdr:cNvSpPr>
      </xdr:nvSpPr>
      <xdr:spPr>
        <a:xfrm>
          <a:off x="1219200" y="51339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962025</xdr:colOff>
      <xdr:row>27</xdr:row>
      <xdr:rowOff>409575</xdr:rowOff>
    </xdr:from>
    <xdr:to>
      <xdr:col>9</xdr:col>
      <xdr:colOff>990600</xdr:colOff>
      <xdr:row>31</xdr:row>
      <xdr:rowOff>295275</xdr:rowOff>
    </xdr:to>
    <xdr:sp>
      <xdr:nvSpPr>
        <xdr:cNvPr id="10" name="直線矢印コネクタ 2"/>
        <xdr:cNvSpPr>
          <a:spLocks/>
        </xdr:cNvSpPr>
      </xdr:nvSpPr>
      <xdr:spPr>
        <a:xfrm flipH="1">
          <a:off x="21212175" y="11487150"/>
          <a:ext cx="28575" cy="1752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561975</xdr:colOff>
      <xdr:row>3</xdr:row>
      <xdr:rowOff>438150</xdr:rowOff>
    </xdr:from>
    <xdr:to>
      <xdr:col>8</xdr:col>
      <xdr:colOff>561975</xdr:colOff>
      <xdr:row>4</xdr:row>
      <xdr:rowOff>371475</xdr:rowOff>
    </xdr:to>
    <xdr:sp>
      <xdr:nvSpPr>
        <xdr:cNvPr id="11" name="直線矢印コネクタ 2"/>
        <xdr:cNvSpPr>
          <a:spLocks/>
        </xdr:cNvSpPr>
      </xdr:nvSpPr>
      <xdr:spPr>
        <a:xfrm>
          <a:off x="18707100" y="1381125"/>
          <a:ext cx="0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409575</xdr:colOff>
      <xdr:row>30</xdr:row>
      <xdr:rowOff>381000</xdr:rowOff>
    </xdr:from>
    <xdr:to>
      <xdr:col>8</xdr:col>
      <xdr:colOff>409575</xdr:colOff>
      <xdr:row>31</xdr:row>
      <xdr:rowOff>314325</xdr:rowOff>
    </xdr:to>
    <xdr:sp>
      <xdr:nvSpPr>
        <xdr:cNvPr id="12" name="直線矢印コネクタ 5"/>
        <xdr:cNvSpPr>
          <a:spLocks/>
        </xdr:cNvSpPr>
      </xdr:nvSpPr>
      <xdr:spPr>
        <a:xfrm>
          <a:off x="18554700" y="12792075"/>
          <a:ext cx="0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771525</xdr:colOff>
      <xdr:row>10</xdr:row>
      <xdr:rowOff>381000</xdr:rowOff>
    </xdr:from>
    <xdr:to>
      <xdr:col>8</xdr:col>
      <xdr:colOff>771525</xdr:colOff>
      <xdr:row>12</xdr:row>
      <xdr:rowOff>9525</xdr:rowOff>
    </xdr:to>
    <xdr:sp>
      <xdr:nvSpPr>
        <xdr:cNvPr id="13" name="直線矢印コネクタ 3"/>
        <xdr:cNvSpPr>
          <a:spLocks/>
        </xdr:cNvSpPr>
      </xdr:nvSpPr>
      <xdr:spPr>
        <a:xfrm>
          <a:off x="18916650" y="5057775"/>
          <a:ext cx="0" cy="428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819150</xdr:colOff>
      <xdr:row>18</xdr:row>
      <xdr:rowOff>409575</xdr:rowOff>
    </xdr:from>
    <xdr:to>
      <xdr:col>8</xdr:col>
      <xdr:colOff>847725</xdr:colOff>
      <xdr:row>21</xdr:row>
      <xdr:rowOff>257175</xdr:rowOff>
    </xdr:to>
    <xdr:sp>
      <xdr:nvSpPr>
        <xdr:cNvPr id="14" name="直線矢印コネクタ 2"/>
        <xdr:cNvSpPr>
          <a:spLocks/>
        </xdr:cNvSpPr>
      </xdr:nvSpPr>
      <xdr:spPr>
        <a:xfrm>
          <a:off x="18964275" y="8286750"/>
          <a:ext cx="28575" cy="914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71</xdr:row>
      <xdr:rowOff>9525</xdr:rowOff>
    </xdr:from>
    <xdr:to>
      <xdr:col>13</xdr:col>
      <xdr:colOff>38100</xdr:colOff>
      <xdr:row>71</xdr:row>
      <xdr:rowOff>9525</xdr:rowOff>
    </xdr:to>
    <xdr:sp>
      <xdr:nvSpPr>
        <xdr:cNvPr id="1" name="Line 67"/>
        <xdr:cNvSpPr>
          <a:spLocks/>
        </xdr:cNvSpPr>
      </xdr:nvSpPr>
      <xdr:spPr>
        <a:xfrm>
          <a:off x="26098500" y="2625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819150</xdr:colOff>
      <xdr:row>52</xdr:row>
      <xdr:rowOff>361950</xdr:rowOff>
    </xdr:from>
    <xdr:to>
      <xdr:col>2</xdr:col>
      <xdr:colOff>819150</xdr:colOff>
      <xdr:row>53</xdr:row>
      <xdr:rowOff>323850</xdr:rowOff>
    </xdr:to>
    <xdr:sp>
      <xdr:nvSpPr>
        <xdr:cNvPr id="2" name="Line 131"/>
        <xdr:cNvSpPr>
          <a:spLocks/>
        </xdr:cNvSpPr>
      </xdr:nvSpPr>
      <xdr:spPr>
        <a:xfrm>
          <a:off x="1676400" y="179165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1304925</xdr:colOff>
      <xdr:row>52</xdr:row>
      <xdr:rowOff>257175</xdr:rowOff>
    </xdr:from>
    <xdr:to>
      <xdr:col>2</xdr:col>
      <xdr:colOff>1304925</xdr:colOff>
      <xdr:row>53</xdr:row>
      <xdr:rowOff>390525</xdr:rowOff>
    </xdr:to>
    <xdr:sp>
      <xdr:nvSpPr>
        <xdr:cNvPr id="3" name="Line 143"/>
        <xdr:cNvSpPr>
          <a:spLocks/>
        </xdr:cNvSpPr>
      </xdr:nvSpPr>
      <xdr:spPr>
        <a:xfrm>
          <a:off x="2162175" y="17811750"/>
          <a:ext cx="0" cy="590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25</xdr:row>
      <xdr:rowOff>57150</xdr:rowOff>
    </xdr:from>
    <xdr:to>
      <xdr:col>0</xdr:col>
      <xdr:colOff>409575</xdr:colOff>
      <xdr:row>25</xdr:row>
      <xdr:rowOff>409575</xdr:rowOff>
    </xdr:to>
    <xdr:sp>
      <xdr:nvSpPr>
        <xdr:cNvPr id="4" name="円/楕円 23"/>
        <xdr:cNvSpPr>
          <a:spLocks/>
        </xdr:cNvSpPr>
      </xdr:nvSpPr>
      <xdr:spPr>
        <a:xfrm>
          <a:off x="57150" y="8505825"/>
          <a:ext cx="3524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4</xdr:row>
      <xdr:rowOff>0</xdr:rowOff>
    </xdr:from>
    <xdr:to>
      <xdr:col>10</xdr:col>
      <xdr:colOff>1447800</xdr:colOff>
      <xdr:row>4</xdr:row>
      <xdr:rowOff>0</xdr:rowOff>
    </xdr:to>
    <xdr:sp>
      <xdr:nvSpPr>
        <xdr:cNvPr id="5" name="Line 45"/>
        <xdr:cNvSpPr>
          <a:spLocks/>
        </xdr:cNvSpPr>
      </xdr:nvSpPr>
      <xdr:spPr>
        <a:xfrm flipV="1">
          <a:off x="3152775" y="1209675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15</xdr:row>
      <xdr:rowOff>0</xdr:rowOff>
    </xdr:from>
    <xdr:to>
      <xdr:col>10</xdr:col>
      <xdr:colOff>1447800</xdr:colOff>
      <xdr:row>15</xdr:row>
      <xdr:rowOff>0</xdr:rowOff>
    </xdr:to>
    <xdr:sp>
      <xdr:nvSpPr>
        <xdr:cNvPr id="6" name="Line 45"/>
        <xdr:cNvSpPr>
          <a:spLocks/>
        </xdr:cNvSpPr>
      </xdr:nvSpPr>
      <xdr:spPr>
        <a:xfrm flipV="1">
          <a:off x="3152775" y="4962525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2552700</xdr:colOff>
      <xdr:row>26</xdr:row>
      <xdr:rowOff>314325</xdr:rowOff>
    </xdr:from>
    <xdr:to>
      <xdr:col>10</xdr:col>
      <xdr:colOff>1704975</xdr:colOff>
      <xdr:row>26</xdr:row>
      <xdr:rowOff>314325</xdr:rowOff>
    </xdr:to>
    <xdr:sp>
      <xdr:nvSpPr>
        <xdr:cNvPr id="7" name="Line 45"/>
        <xdr:cNvSpPr>
          <a:spLocks/>
        </xdr:cNvSpPr>
      </xdr:nvSpPr>
      <xdr:spPr>
        <a:xfrm flipV="1">
          <a:off x="3409950" y="92964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36</xdr:row>
      <xdr:rowOff>0</xdr:rowOff>
    </xdr:from>
    <xdr:to>
      <xdr:col>10</xdr:col>
      <xdr:colOff>1447800</xdr:colOff>
      <xdr:row>36</xdr:row>
      <xdr:rowOff>0</xdr:rowOff>
    </xdr:to>
    <xdr:sp>
      <xdr:nvSpPr>
        <xdr:cNvPr id="8" name="Line 45"/>
        <xdr:cNvSpPr>
          <a:spLocks/>
        </xdr:cNvSpPr>
      </xdr:nvSpPr>
      <xdr:spPr>
        <a:xfrm flipV="1">
          <a:off x="3152775" y="12468225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49</xdr:row>
      <xdr:rowOff>0</xdr:rowOff>
    </xdr:from>
    <xdr:to>
      <xdr:col>10</xdr:col>
      <xdr:colOff>1447800</xdr:colOff>
      <xdr:row>49</xdr:row>
      <xdr:rowOff>0</xdr:rowOff>
    </xdr:to>
    <xdr:sp>
      <xdr:nvSpPr>
        <xdr:cNvPr id="9" name="Line 45"/>
        <xdr:cNvSpPr>
          <a:spLocks/>
        </xdr:cNvSpPr>
      </xdr:nvSpPr>
      <xdr:spPr>
        <a:xfrm flipV="1">
          <a:off x="3152775" y="16221075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476250</xdr:colOff>
      <xdr:row>30</xdr:row>
      <xdr:rowOff>76200</xdr:rowOff>
    </xdr:from>
    <xdr:to>
      <xdr:col>2</xdr:col>
      <xdr:colOff>476250</xdr:colOff>
      <xdr:row>34</xdr:row>
      <xdr:rowOff>209550</xdr:rowOff>
    </xdr:to>
    <xdr:sp>
      <xdr:nvSpPr>
        <xdr:cNvPr id="10" name="Line 143"/>
        <xdr:cNvSpPr>
          <a:spLocks/>
        </xdr:cNvSpPr>
      </xdr:nvSpPr>
      <xdr:spPr>
        <a:xfrm>
          <a:off x="1333500" y="10925175"/>
          <a:ext cx="0" cy="12001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30</xdr:row>
      <xdr:rowOff>76200</xdr:rowOff>
    </xdr:from>
    <xdr:to>
      <xdr:col>3</xdr:col>
      <xdr:colOff>476250</xdr:colOff>
      <xdr:row>34</xdr:row>
      <xdr:rowOff>209550</xdr:rowOff>
    </xdr:to>
    <xdr:sp>
      <xdr:nvSpPr>
        <xdr:cNvPr id="11" name="Line 143"/>
        <xdr:cNvSpPr>
          <a:spLocks/>
        </xdr:cNvSpPr>
      </xdr:nvSpPr>
      <xdr:spPr>
        <a:xfrm>
          <a:off x="4914900" y="10925175"/>
          <a:ext cx="0" cy="12001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476250</xdr:colOff>
      <xdr:row>30</xdr:row>
      <xdr:rowOff>76200</xdr:rowOff>
    </xdr:from>
    <xdr:to>
      <xdr:col>4</xdr:col>
      <xdr:colOff>476250</xdr:colOff>
      <xdr:row>34</xdr:row>
      <xdr:rowOff>209550</xdr:rowOff>
    </xdr:to>
    <xdr:sp>
      <xdr:nvSpPr>
        <xdr:cNvPr id="12" name="Line 143"/>
        <xdr:cNvSpPr>
          <a:spLocks/>
        </xdr:cNvSpPr>
      </xdr:nvSpPr>
      <xdr:spPr>
        <a:xfrm>
          <a:off x="8496300" y="10925175"/>
          <a:ext cx="0" cy="12001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30</xdr:row>
      <xdr:rowOff>76200</xdr:rowOff>
    </xdr:from>
    <xdr:to>
      <xdr:col>5</xdr:col>
      <xdr:colOff>190500</xdr:colOff>
      <xdr:row>34</xdr:row>
      <xdr:rowOff>209550</xdr:rowOff>
    </xdr:to>
    <xdr:sp>
      <xdr:nvSpPr>
        <xdr:cNvPr id="13" name="Line 143"/>
        <xdr:cNvSpPr>
          <a:spLocks/>
        </xdr:cNvSpPr>
      </xdr:nvSpPr>
      <xdr:spPr>
        <a:xfrm>
          <a:off x="11791950" y="10925175"/>
          <a:ext cx="0" cy="12001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30</xdr:row>
      <xdr:rowOff>57150</xdr:rowOff>
    </xdr:from>
    <xdr:to>
      <xdr:col>6</xdr:col>
      <xdr:colOff>209550</xdr:colOff>
      <xdr:row>34</xdr:row>
      <xdr:rowOff>190500</xdr:rowOff>
    </xdr:to>
    <xdr:sp>
      <xdr:nvSpPr>
        <xdr:cNvPr id="14" name="Line 143"/>
        <xdr:cNvSpPr>
          <a:spLocks/>
        </xdr:cNvSpPr>
      </xdr:nvSpPr>
      <xdr:spPr>
        <a:xfrm>
          <a:off x="13992225" y="10906125"/>
          <a:ext cx="0" cy="12001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37</xdr:row>
      <xdr:rowOff>476250</xdr:rowOff>
    </xdr:from>
    <xdr:to>
      <xdr:col>2</xdr:col>
      <xdr:colOff>400050</xdr:colOff>
      <xdr:row>39</xdr:row>
      <xdr:rowOff>38100</xdr:rowOff>
    </xdr:to>
    <xdr:sp>
      <xdr:nvSpPr>
        <xdr:cNvPr id="15" name="Line 143"/>
        <xdr:cNvSpPr>
          <a:spLocks/>
        </xdr:cNvSpPr>
      </xdr:nvSpPr>
      <xdr:spPr>
        <a:xfrm>
          <a:off x="1257300" y="13230225"/>
          <a:ext cx="0" cy="3619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37</xdr:row>
      <xdr:rowOff>476250</xdr:rowOff>
    </xdr:from>
    <xdr:to>
      <xdr:col>3</xdr:col>
      <xdr:colOff>400050</xdr:colOff>
      <xdr:row>39</xdr:row>
      <xdr:rowOff>247650</xdr:rowOff>
    </xdr:to>
    <xdr:sp>
      <xdr:nvSpPr>
        <xdr:cNvPr id="16" name="Line 143"/>
        <xdr:cNvSpPr>
          <a:spLocks/>
        </xdr:cNvSpPr>
      </xdr:nvSpPr>
      <xdr:spPr>
        <a:xfrm>
          <a:off x="4838700" y="13230225"/>
          <a:ext cx="0" cy="5715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457200</xdr:colOff>
      <xdr:row>20</xdr:row>
      <xdr:rowOff>114300</xdr:rowOff>
    </xdr:from>
    <xdr:to>
      <xdr:col>3</xdr:col>
      <xdr:colOff>457200</xdr:colOff>
      <xdr:row>21</xdr:row>
      <xdr:rowOff>266700</xdr:rowOff>
    </xdr:to>
    <xdr:sp>
      <xdr:nvSpPr>
        <xdr:cNvPr id="17" name="Line 131"/>
        <xdr:cNvSpPr>
          <a:spLocks/>
        </xdr:cNvSpPr>
      </xdr:nvSpPr>
      <xdr:spPr>
        <a:xfrm>
          <a:off x="4895850" y="72294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9</xdr:row>
      <xdr:rowOff>133350</xdr:rowOff>
    </xdr:from>
    <xdr:to>
      <xdr:col>2</xdr:col>
      <xdr:colOff>361950</xdr:colOff>
      <xdr:row>11</xdr:row>
      <xdr:rowOff>228600</xdr:rowOff>
    </xdr:to>
    <xdr:sp>
      <xdr:nvSpPr>
        <xdr:cNvPr id="18" name="Line 131"/>
        <xdr:cNvSpPr>
          <a:spLocks/>
        </xdr:cNvSpPr>
      </xdr:nvSpPr>
      <xdr:spPr>
        <a:xfrm>
          <a:off x="1219200" y="347662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45</xdr:row>
      <xdr:rowOff>190500</xdr:rowOff>
    </xdr:from>
    <xdr:to>
      <xdr:col>2</xdr:col>
      <xdr:colOff>400050</xdr:colOff>
      <xdr:row>47</xdr:row>
      <xdr:rowOff>247650</xdr:rowOff>
    </xdr:to>
    <xdr:sp>
      <xdr:nvSpPr>
        <xdr:cNvPr id="19" name="Line 131"/>
        <xdr:cNvSpPr>
          <a:spLocks/>
        </xdr:cNvSpPr>
      </xdr:nvSpPr>
      <xdr:spPr>
        <a:xfrm>
          <a:off x="1257300" y="153447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45</xdr:row>
      <xdr:rowOff>190500</xdr:rowOff>
    </xdr:from>
    <xdr:to>
      <xdr:col>3</xdr:col>
      <xdr:colOff>400050</xdr:colOff>
      <xdr:row>47</xdr:row>
      <xdr:rowOff>247650</xdr:rowOff>
    </xdr:to>
    <xdr:sp>
      <xdr:nvSpPr>
        <xdr:cNvPr id="20" name="Line 131"/>
        <xdr:cNvSpPr>
          <a:spLocks/>
        </xdr:cNvSpPr>
      </xdr:nvSpPr>
      <xdr:spPr>
        <a:xfrm>
          <a:off x="4838700" y="153447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1181100</xdr:colOff>
      <xdr:row>17</xdr:row>
      <xdr:rowOff>381000</xdr:rowOff>
    </xdr:from>
    <xdr:to>
      <xdr:col>9</xdr:col>
      <xdr:colOff>1181100</xdr:colOff>
      <xdr:row>20</xdr:row>
      <xdr:rowOff>104775</xdr:rowOff>
    </xdr:to>
    <xdr:sp>
      <xdr:nvSpPr>
        <xdr:cNvPr id="21" name="直線矢印コネクタ 2"/>
        <xdr:cNvSpPr>
          <a:spLocks/>
        </xdr:cNvSpPr>
      </xdr:nvSpPr>
      <xdr:spPr>
        <a:xfrm>
          <a:off x="21431250" y="6162675"/>
          <a:ext cx="0" cy="10572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790575</xdr:colOff>
      <xdr:row>21</xdr:row>
      <xdr:rowOff>257175</xdr:rowOff>
    </xdr:from>
    <xdr:to>
      <xdr:col>8</xdr:col>
      <xdr:colOff>800100</xdr:colOff>
      <xdr:row>25</xdr:row>
      <xdr:rowOff>295275</xdr:rowOff>
    </xdr:to>
    <xdr:sp>
      <xdr:nvSpPr>
        <xdr:cNvPr id="22" name="直線矢印コネクタ 4"/>
        <xdr:cNvSpPr>
          <a:spLocks/>
        </xdr:cNvSpPr>
      </xdr:nvSpPr>
      <xdr:spPr>
        <a:xfrm flipH="1">
          <a:off x="18935700" y="7639050"/>
          <a:ext cx="9525" cy="1104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42</xdr:row>
      <xdr:rowOff>238125</xdr:rowOff>
    </xdr:from>
    <xdr:to>
      <xdr:col>8</xdr:col>
      <xdr:colOff>342900</xdr:colOff>
      <xdr:row>47</xdr:row>
      <xdr:rowOff>0</xdr:rowOff>
    </xdr:to>
    <xdr:sp>
      <xdr:nvSpPr>
        <xdr:cNvPr id="23" name="直線矢印コネクタ 2"/>
        <xdr:cNvSpPr>
          <a:spLocks/>
        </xdr:cNvSpPr>
      </xdr:nvSpPr>
      <xdr:spPr>
        <a:xfrm>
          <a:off x="18478500" y="14592300"/>
          <a:ext cx="9525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1114425</xdr:colOff>
      <xdr:row>43</xdr:row>
      <xdr:rowOff>161925</xdr:rowOff>
    </xdr:from>
    <xdr:to>
      <xdr:col>8</xdr:col>
      <xdr:colOff>1114425</xdr:colOff>
      <xdr:row>47</xdr:row>
      <xdr:rowOff>38100</xdr:rowOff>
    </xdr:to>
    <xdr:sp>
      <xdr:nvSpPr>
        <xdr:cNvPr id="24" name="直線矢印コネクタ 5"/>
        <xdr:cNvSpPr>
          <a:spLocks/>
        </xdr:cNvSpPr>
      </xdr:nvSpPr>
      <xdr:spPr>
        <a:xfrm>
          <a:off x="19259550" y="14782800"/>
          <a:ext cx="0" cy="942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647700</xdr:colOff>
      <xdr:row>44</xdr:row>
      <xdr:rowOff>219075</xdr:rowOff>
    </xdr:from>
    <xdr:to>
      <xdr:col>8</xdr:col>
      <xdr:colOff>714375</xdr:colOff>
      <xdr:row>47</xdr:row>
      <xdr:rowOff>180975</xdr:rowOff>
    </xdr:to>
    <xdr:sp>
      <xdr:nvSpPr>
        <xdr:cNvPr id="25" name="直線矢印コネクタ 7"/>
        <xdr:cNvSpPr>
          <a:spLocks/>
        </xdr:cNvSpPr>
      </xdr:nvSpPr>
      <xdr:spPr>
        <a:xfrm flipH="1">
          <a:off x="18792825" y="15106650"/>
          <a:ext cx="66675" cy="762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733425</xdr:colOff>
      <xdr:row>50</xdr:row>
      <xdr:rowOff>409575</xdr:rowOff>
    </xdr:from>
    <xdr:to>
      <xdr:col>8</xdr:col>
      <xdr:colOff>752475</xdr:colOff>
      <xdr:row>51</xdr:row>
      <xdr:rowOff>447675</xdr:rowOff>
    </xdr:to>
    <xdr:sp>
      <xdr:nvSpPr>
        <xdr:cNvPr id="26" name="直線矢印コネクタ 9"/>
        <xdr:cNvSpPr>
          <a:spLocks/>
        </xdr:cNvSpPr>
      </xdr:nvSpPr>
      <xdr:spPr>
        <a:xfrm>
          <a:off x="18878550" y="16897350"/>
          <a:ext cx="19050" cy="571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1590675</xdr:colOff>
      <xdr:row>50</xdr:row>
      <xdr:rowOff>352425</xdr:rowOff>
    </xdr:from>
    <xdr:to>
      <xdr:col>8</xdr:col>
      <xdr:colOff>1638300</xdr:colOff>
      <xdr:row>52</xdr:row>
      <xdr:rowOff>9525</xdr:rowOff>
    </xdr:to>
    <xdr:sp>
      <xdr:nvSpPr>
        <xdr:cNvPr id="27" name="直線矢印コネクタ 11"/>
        <xdr:cNvSpPr>
          <a:spLocks/>
        </xdr:cNvSpPr>
      </xdr:nvSpPr>
      <xdr:spPr>
        <a:xfrm>
          <a:off x="19735800" y="16840200"/>
          <a:ext cx="47625" cy="723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63</xdr:row>
      <xdr:rowOff>9525</xdr:rowOff>
    </xdr:from>
    <xdr:to>
      <xdr:col>13</xdr:col>
      <xdr:colOff>38100</xdr:colOff>
      <xdr:row>63</xdr:row>
      <xdr:rowOff>9525</xdr:rowOff>
    </xdr:to>
    <xdr:sp>
      <xdr:nvSpPr>
        <xdr:cNvPr id="1" name="Line 67"/>
        <xdr:cNvSpPr>
          <a:spLocks/>
        </xdr:cNvSpPr>
      </xdr:nvSpPr>
      <xdr:spPr>
        <a:xfrm>
          <a:off x="26098500" y="2617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466725</xdr:colOff>
      <xdr:row>31</xdr:row>
      <xdr:rowOff>447675</xdr:rowOff>
    </xdr:from>
    <xdr:to>
      <xdr:col>2</xdr:col>
      <xdr:colOff>466725</xdr:colOff>
      <xdr:row>33</xdr:row>
      <xdr:rowOff>276225</xdr:rowOff>
    </xdr:to>
    <xdr:sp>
      <xdr:nvSpPr>
        <xdr:cNvPr id="2" name="Line 131"/>
        <xdr:cNvSpPr>
          <a:spLocks/>
        </xdr:cNvSpPr>
      </xdr:nvSpPr>
      <xdr:spPr>
        <a:xfrm>
          <a:off x="1323975" y="1205865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1285875</xdr:colOff>
      <xdr:row>44</xdr:row>
      <xdr:rowOff>333375</xdr:rowOff>
    </xdr:from>
    <xdr:to>
      <xdr:col>2</xdr:col>
      <xdr:colOff>1285875</xdr:colOff>
      <xdr:row>46</xdr:row>
      <xdr:rowOff>9525</xdr:rowOff>
    </xdr:to>
    <xdr:sp>
      <xdr:nvSpPr>
        <xdr:cNvPr id="3" name="Line 143"/>
        <xdr:cNvSpPr>
          <a:spLocks/>
        </xdr:cNvSpPr>
      </xdr:nvSpPr>
      <xdr:spPr>
        <a:xfrm>
          <a:off x="2143125" y="17811750"/>
          <a:ext cx="0" cy="590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95250</xdr:rowOff>
    </xdr:from>
    <xdr:to>
      <xdr:col>0</xdr:col>
      <xdr:colOff>390525</xdr:colOff>
      <xdr:row>20</xdr:row>
      <xdr:rowOff>180975</xdr:rowOff>
    </xdr:to>
    <xdr:sp>
      <xdr:nvSpPr>
        <xdr:cNvPr id="4" name="円/楕円 23"/>
        <xdr:cNvSpPr>
          <a:spLocks/>
        </xdr:cNvSpPr>
      </xdr:nvSpPr>
      <xdr:spPr>
        <a:xfrm>
          <a:off x="38100" y="6905625"/>
          <a:ext cx="3524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29</xdr:row>
      <xdr:rowOff>38100</xdr:rowOff>
    </xdr:from>
    <xdr:to>
      <xdr:col>8</xdr:col>
      <xdr:colOff>457200</xdr:colOff>
      <xdr:row>37</xdr:row>
      <xdr:rowOff>476250</xdr:rowOff>
    </xdr:to>
    <xdr:sp>
      <xdr:nvSpPr>
        <xdr:cNvPr id="5" name="Line 143"/>
        <xdr:cNvSpPr>
          <a:spLocks/>
        </xdr:cNvSpPr>
      </xdr:nvSpPr>
      <xdr:spPr>
        <a:xfrm>
          <a:off x="18602325" y="11115675"/>
          <a:ext cx="0" cy="3638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457200</xdr:colOff>
      <xdr:row>29</xdr:row>
      <xdr:rowOff>38100</xdr:rowOff>
    </xdr:from>
    <xdr:to>
      <xdr:col>10</xdr:col>
      <xdr:colOff>457200</xdr:colOff>
      <xdr:row>37</xdr:row>
      <xdr:rowOff>476250</xdr:rowOff>
    </xdr:to>
    <xdr:sp>
      <xdr:nvSpPr>
        <xdr:cNvPr id="6" name="Line 143"/>
        <xdr:cNvSpPr>
          <a:spLocks/>
        </xdr:cNvSpPr>
      </xdr:nvSpPr>
      <xdr:spPr>
        <a:xfrm>
          <a:off x="22964775" y="11115675"/>
          <a:ext cx="0" cy="3638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12</xdr:row>
      <xdr:rowOff>0</xdr:rowOff>
    </xdr:from>
    <xdr:to>
      <xdr:col>10</xdr:col>
      <xdr:colOff>1447800</xdr:colOff>
      <xdr:row>12</xdr:row>
      <xdr:rowOff>0</xdr:rowOff>
    </xdr:to>
    <xdr:sp>
      <xdr:nvSpPr>
        <xdr:cNvPr id="7" name="Line 45"/>
        <xdr:cNvSpPr>
          <a:spLocks/>
        </xdr:cNvSpPr>
      </xdr:nvSpPr>
      <xdr:spPr>
        <a:xfrm flipV="1">
          <a:off x="3152775" y="3343275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21</xdr:row>
      <xdr:rowOff>276225</xdr:rowOff>
    </xdr:from>
    <xdr:to>
      <xdr:col>10</xdr:col>
      <xdr:colOff>1447800</xdr:colOff>
      <xdr:row>21</xdr:row>
      <xdr:rowOff>276225</xdr:rowOff>
    </xdr:to>
    <xdr:sp>
      <xdr:nvSpPr>
        <xdr:cNvPr id="8" name="Line 45"/>
        <xdr:cNvSpPr>
          <a:spLocks/>
        </xdr:cNvSpPr>
      </xdr:nvSpPr>
      <xdr:spPr>
        <a:xfrm flipV="1">
          <a:off x="3152775" y="76200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28</xdr:row>
      <xdr:rowOff>0</xdr:rowOff>
    </xdr:from>
    <xdr:to>
      <xdr:col>10</xdr:col>
      <xdr:colOff>1447800</xdr:colOff>
      <xdr:row>28</xdr:row>
      <xdr:rowOff>0</xdr:rowOff>
    </xdr:to>
    <xdr:sp>
      <xdr:nvSpPr>
        <xdr:cNvPr id="9" name="Line 45"/>
        <xdr:cNvSpPr>
          <a:spLocks/>
        </xdr:cNvSpPr>
      </xdr:nvSpPr>
      <xdr:spPr>
        <a:xfrm flipV="1">
          <a:off x="3152775" y="10810875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37</xdr:row>
      <xdr:rowOff>276225</xdr:rowOff>
    </xdr:from>
    <xdr:to>
      <xdr:col>10</xdr:col>
      <xdr:colOff>1447800</xdr:colOff>
      <xdr:row>37</xdr:row>
      <xdr:rowOff>276225</xdr:rowOff>
    </xdr:to>
    <xdr:sp>
      <xdr:nvSpPr>
        <xdr:cNvPr id="10" name="Line 45"/>
        <xdr:cNvSpPr>
          <a:spLocks/>
        </xdr:cNvSpPr>
      </xdr:nvSpPr>
      <xdr:spPr>
        <a:xfrm flipV="1">
          <a:off x="3152775" y="145542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16</xdr:row>
      <xdr:rowOff>457200</xdr:rowOff>
    </xdr:from>
    <xdr:to>
      <xdr:col>2</xdr:col>
      <xdr:colOff>342900</xdr:colOff>
      <xdr:row>17</xdr:row>
      <xdr:rowOff>495300</xdr:rowOff>
    </xdr:to>
    <xdr:sp>
      <xdr:nvSpPr>
        <xdr:cNvPr id="11" name="Line 131"/>
        <xdr:cNvSpPr>
          <a:spLocks/>
        </xdr:cNvSpPr>
      </xdr:nvSpPr>
      <xdr:spPr>
        <a:xfrm>
          <a:off x="1200150" y="56673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16</xdr:row>
      <xdr:rowOff>457200</xdr:rowOff>
    </xdr:from>
    <xdr:to>
      <xdr:col>3</xdr:col>
      <xdr:colOff>381000</xdr:colOff>
      <xdr:row>17</xdr:row>
      <xdr:rowOff>495300</xdr:rowOff>
    </xdr:to>
    <xdr:sp>
      <xdr:nvSpPr>
        <xdr:cNvPr id="12" name="Line 131"/>
        <xdr:cNvSpPr>
          <a:spLocks/>
        </xdr:cNvSpPr>
      </xdr:nvSpPr>
      <xdr:spPr>
        <a:xfrm>
          <a:off x="4819650" y="56673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13</xdr:row>
      <xdr:rowOff>476250</xdr:rowOff>
    </xdr:from>
    <xdr:to>
      <xdr:col>2</xdr:col>
      <xdr:colOff>342900</xdr:colOff>
      <xdr:row>15</xdr:row>
      <xdr:rowOff>457200</xdr:rowOff>
    </xdr:to>
    <xdr:sp>
      <xdr:nvSpPr>
        <xdr:cNvPr id="13" name="Line 131"/>
        <xdr:cNvSpPr>
          <a:spLocks/>
        </xdr:cNvSpPr>
      </xdr:nvSpPr>
      <xdr:spPr>
        <a:xfrm>
          <a:off x="1200150" y="408622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35</xdr:row>
      <xdr:rowOff>85725</xdr:rowOff>
    </xdr:from>
    <xdr:to>
      <xdr:col>2</xdr:col>
      <xdr:colOff>228600</xdr:colOff>
      <xdr:row>36</xdr:row>
      <xdr:rowOff>247650</xdr:rowOff>
    </xdr:to>
    <xdr:sp>
      <xdr:nvSpPr>
        <xdr:cNvPr id="14" name="Line 131"/>
        <xdr:cNvSpPr>
          <a:spLocks/>
        </xdr:cNvSpPr>
      </xdr:nvSpPr>
      <xdr:spPr>
        <a:xfrm>
          <a:off x="1085850" y="13563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35</xdr:row>
      <xdr:rowOff>209550</xdr:rowOff>
    </xdr:from>
    <xdr:to>
      <xdr:col>4</xdr:col>
      <xdr:colOff>323850</xdr:colOff>
      <xdr:row>36</xdr:row>
      <xdr:rowOff>514350</xdr:rowOff>
    </xdr:to>
    <xdr:sp>
      <xdr:nvSpPr>
        <xdr:cNvPr id="15" name="Line 131"/>
        <xdr:cNvSpPr>
          <a:spLocks/>
        </xdr:cNvSpPr>
      </xdr:nvSpPr>
      <xdr:spPr>
        <a:xfrm>
          <a:off x="8343900" y="136874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4</xdr:row>
      <xdr:rowOff>190500</xdr:rowOff>
    </xdr:from>
    <xdr:to>
      <xdr:col>2</xdr:col>
      <xdr:colOff>304800</xdr:colOff>
      <xdr:row>6</xdr:row>
      <xdr:rowOff>228600</xdr:rowOff>
    </xdr:to>
    <xdr:sp>
      <xdr:nvSpPr>
        <xdr:cNvPr id="16" name="Line 131"/>
        <xdr:cNvSpPr>
          <a:spLocks/>
        </xdr:cNvSpPr>
      </xdr:nvSpPr>
      <xdr:spPr>
        <a:xfrm>
          <a:off x="1162050" y="14001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22</xdr:row>
      <xdr:rowOff>438150</xdr:rowOff>
    </xdr:from>
    <xdr:to>
      <xdr:col>2</xdr:col>
      <xdr:colOff>542925</xdr:colOff>
      <xdr:row>24</xdr:row>
      <xdr:rowOff>390525</xdr:rowOff>
    </xdr:to>
    <xdr:sp>
      <xdr:nvSpPr>
        <xdr:cNvPr id="17" name="Line 131"/>
        <xdr:cNvSpPr>
          <a:spLocks/>
        </xdr:cNvSpPr>
      </xdr:nvSpPr>
      <xdr:spPr>
        <a:xfrm flipH="1">
          <a:off x="1400175" y="8315325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23</xdr:row>
      <xdr:rowOff>409575</xdr:rowOff>
    </xdr:from>
    <xdr:to>
      <xdr:col>3</xdr:col>
      <xdr:colOff>371475</xdr:colOff>
      <xdr:row>24</xdr:row>
      <xdr:rowOff>352425</xdr:rowOff>
    </xdr:to>
    <xdr:sp>
      <xdr:nvSpPr>
        <xdr:cNvPr id="18" name="Line 131"/>
        <xdr:cNvSpPr>
          <a:spLocks/>
        </xdr:cNvSpPr>
      </xdr:nvSpPr>
      <xdr:spPr>
        <a:xfrm>
          <a:off x="4800600" y="8820150"/>
          <a:ext cx="95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1781175</xdr:colOff>
      <xdr:row>44</xdr:row>
      <xdr:rowOff>238125</xdr:rowOff>
    </xdr:from>
    <xdr:to>
      <xdr:col>2</xdr:col>
      <xdr:colOff>1781175</xdr:colOff>
      <xdr:row>45</xdr:row>
      <xdr:rowOff>200025</xdr:rowOff>
    </xdr:to>
    <xdr:sp>
      <xdr:nvSpPr>
        <xdr:cNvPr id="19" name="Line 131"/>
        <xdr:cNvSpPr>
          <a:spLocks/>
        </xdr:cNvSpPr>
      </xdr:nvSpPr>
      <xdr:spPr>
        <a:xfrm>
          <a:off x="2638425" y="177165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781050</xdr:colOff>
      <xdr:row>32</xdr:row>
      <xdr:rowOff>476250</xdr:rowOff>
    </xdr:from>
    <xdr:to>
      <xdr:col>3</xdr:col>
      <xdr:colOff>781050</xdr:colOff>
      <xdr:row>33</xdr:row>
      <xdr:rowOff>466725</xdr:rowOff>
    </xdr:to>
    <xdr:sp>
      <xdr:nvSpPr>
        <xdr:cNvPr id="20" name="Line 131"/>
        <xdr:cNvSpPr>
          <a:spLocks/>
        </xdr:cNvSpPr>
      </xdr:nvSpPr>
      <xdr:spPr>
        <a:xfrm>
          <a:off x="5219700" y="126206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866775</xdr:colOff>
      <xdr:row>30</xdr:row>
      <xdr:rowOff>28575</xdr:rowOff>
    </xdr:from>
    <xdr:to>
      <xdr:col>2</xdr:col>
      <xdr:colOff>866775</xdr:colOff>
      <xdr:row>31</xdr:row>
      <xdr:rowOff>180975</xdr:rowOff>
    </xdr:to>
    <xdr:sp>
      <xdr:nvSpPr>
        <xdr:cNvPr id="21" name="Line 131"/>
        <xdr:cNvSpPr>
          <a:spLocks/>
        </xdr:cNvSpPr>
      </xdr:nvSpPr>
      <xdr:spPr>
        <a:xfrm>
          <a:off x="1724025" y="113728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35</xdr:row>
      <xdr:rowOff>85725</xdr:rowOff>
    </xdr:from>
    <xdr:to>
      <xdr:col>3</xdr:col>
      <xdr:colOff>228600</xdr:colOff>
      <xdr:row>36</xdr:row>
      <xdr:rowOff>247650</xdr:rowOff>
    </xdr:to>
    <xdr:sp>
      <xdr:nvSpPr>
        <xdr:cNvPr id="22" name="Line 131"/>
        <xdr:cNvSpPr>
          <a:spLocks/>
        </xdr:cNvSpPr>
      </xdr:nvSpPr>
      <xdr:spPr>
        <a:xfrm>
          <a:off x="4667250" y="13563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1476375</xdr:colOff>
      <xdr:row>37</xdr:row>
      <xdr:rowOff>514350</xdr:rowOff>
    </xdr:from>
    <xdr:to>
      <xdr:col>3</xdr:col>
      <xdr:colOff>1476375</xdr:colOff>
      <xdr:row>39</xdr:row>
      <xdr:rowOff>342900</xdr:rowOff>
    </xdr:to>
    <xdr:sp>
      <xdr:nvSpPr>
        <xdr:cNvPr id="23" name="Line 131"/>
        <xdr:cNvSpPr>
          <a:spLocks/>
        </xdr:cNvSpPr>
      </xdr:nvSpPr>
      <xdr:spPr>
        <a:xfrm>
          <a:off x="5915025" y="147923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1200150</xdr:colOff>
      <xdr:row>38</xdr:row>
      <xdr:rowOff>9525</xdr:rowOff>
    </xdr:from>
    <xdr:to>
      <xdr:col>2</xdr:col>
      <xdr:colOff>1200150</xdr:colOff>
      <xdr:row>39</xdr:row>
      <xdr:rowOff>371475</xdr:rowOff>
    </xdr:to>
    <xdr:sp>
      <xdr:nvSpPr>
        <xdr:cNvPr id="24" name="Line 131"/>
        <xdr:cNvSpPr>
          <a:spLocks/>
        </xdr:cNvSpPr>
      </xdr:nvSpPr>
      <xdr:spPr>
        <a:xfrm>
          <a:off x="2057400" y="1482090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5</xdr:row>
      <xdr:rowOff>257175</xdr:rowOff>
    </xdr:from>
    <xdr:to>
      <xdr:col>8</xdr:col>
      <xdr:colOff>314325</xdr:colOff>
      <xdr:row>10</xdr:row>
      <xdr:rowOff>9525</xdr:rowOff>
    </xdr:to>
    <xdr:sp>
      <xdr:nvSpPr>
        <xdr:cNvPr id="25" name="直線矢印コネクタ 2"/>
        <xdr:cNvSpPr>
          <a:spLocks/>
        </xdr:cNvSpPr>
      </xdr:nvSpPr>
      <xdr:spPr>
        <a:xfrm>
          <a:off x="18440400" y="1733550"/>
          <a:ext cx="19050" cy="1085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800100</xdr:colOff>
      <xdr:row>7</xdr:row>
      <xdr:rowOff>219075</xdr:rowOff>
    </xdr:from>
    <xdr:to>
      <xdr:col>8</xdr:col>
      <xdr:colOff>819150</xdr:colOff>
      <xdr:row>10</xdr:row>
      <xdr:rowOff>66675</xdr:rowOff>
    </xdr:to>
    <xdr:sp>
      <xdr:nvSpPr>
        <xdr:cNvPr id="26" name="直線矢印コネクタ 4"/>
        <xdr:cNvSpPr>
          <a:spLocks/>
        </xdr:cNvSpPr>
      </xdr:nvSpPr>
      <xdr:spPr>
        <a:xfrm flipH="1">
          <a:off x="18945225" y="2228850"/>
          <a:ext cx="19050" cy="647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476250</xdr:colOff>
      <xdr:row>13</xdr:row>
      <xdr:rowOff>342900</xdr:rowOff>
    </xdr:from>
    <xdr:to>
      <xdr:col>8</xdr:col>
      <xdr:colOff>485775</xdr:colOff>
      <xdr:row>15</xdr:row>
      <xdr:rowOff>276225</xdr:rowOff>
    </xdr:to>
    <xdr:sp>
      <xdr:nvSpPr>
        <xdr:cNvPr id="27" name="直線矢印コネクタ 6"/>
        <xdr:cNvSpPr>
          <a:spLocks/>
        </xdr:cNvSpPr>
      </xdr:nvSpPr>
      <xdr:spPr>
        <a:xfrm>
          <a:off x="18621375" y="3952875"/>
          <a:ext cx="9525" cy="1000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723900</xdr:colOff>
      <xdr:row>25</xdr:row>
      <xdr:rowOff>381000</xdr:rowOff>
    </xdr:from>
    <xdr:to>
      <xdr:col>8</xdr:col>
      <xdr:colOff>733425</xdr:colOff>
      <xdr:row>26</xdr:row>
      <xdr:rowOff>323850</xdr:rowOff>
    </xdr:to>
    <xdr:sp>
      <xdr:nvSpPr>
        <xdr:cNvPr id="28" name="直線矢印コネクタ 8"/>
        <xdr:cNvSpPr>
          <a:spLocks/>
        </xdr:cNvSpPr>
      </xdr:nvSpPr>
      <xdr:spPr>
        <a:xfrm>
          <a:off x="18869025" y="9858375"/>
          <a:ext cx="9525" cy="476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67</xdr:row>
      <xdr:rowOff>9525</xdr:rowOff>
    </xdr:from>
    <xdr:to>
      <xdr:col>13</xdr:col>
      <xdr:colOff>38100</xdr:colOff>
      <xdr:row>67</xdr:row>
      <xdr:rowOff>9525</xdr:rowOff>
    </xdr:to>
    <xdr:sp>
      <xdr:nvSpPr>
        <xdr:cNvPr id="1" name="Line 67"/>
        <xdr:cNvSpPr>
          <a:spLocks/>
        </xdr:cNvSpPr>
      </xdr:nvSpPr>
      <xdr:spPr>
        <a:xfrm>
          <a:off x="26098500" y="2621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1714500</xdr:colOff>
      <xdr:row>48</xdr:row>
      <xdr:rowOff>285750</xdr:rowOff>
    </xdr:from>
    <xdr:to>
      <xdr:col>2</xdr:col>
      <xdr:colOff>1714500</xdr:colOff>
      <xdr:row>49</xdr:row>
      <xdr:rowOff>247650</xdr:rowOff>
    </xdr:to>
    <xdr:sp>
      <xdr:nvSpPr>
        <xdr:cNvPr id="2" name="Line 131"/>
        <xdr:cNvSpPr>
          <a:spLocks/>
        </xdr:cNvSpPr>
      </xdr:nvSpPr>
      <xdr:spPr>
        <a:xfrm>
          <a:off x="2571750" y="178022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1171575</xdr:colOff>
      <xdr:row>48</xdr:row>
      <xdr:rowOff>295275</xdr:rowOff>
    </xdr:from>
    <xdr:to>
      <xdr:col>2</xdr:col>
      <xdr:colOff>1171575</xdr:colOff>
      <xdr:row>49</xdr:row>
      <xdr:rowOff>428625</xdr:rowOff>
    </xdr:to>
    <xdr:sp>
      <xdr:nvSpPr>
        <xdr:cNvPr id="3" name="Line 143"/>
        <xdr:cNvSpPr>
          <a:spLocks/>
        </xdr:cNvSpPr>
      </xdr:nvSpPr>
      <xdr:spPr>
        <a:xfrm>
          <a:off x="2028825" y="17811750"/>
          <a:ext cx="0" cy="590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35</xdr:row>
      <xdr:rowOff>85725</xdr:rowOff>
    </xdr:from>
    <xdr:to>
      <xdr:col>0</xdr:col>
      <xdr:colOff>381000</xdr:colOff>
      <xdr:row>36</xdr:row>
      <xdr:rowOff>171450</xdr:rowOff>
    </xdr:to>
    <xdr:sp>
      <xdr:nvSpPr>
        <xdr:cNvPr id="4" name="円/楕円 23"/>
        <xdr:cNvSpPr>
          <a:spLocks/>
        </xdr:cNvSpPr>
      </xdr:nvSpPr>
      <xdr:spPr>
        <a:xfrm>
          <a:off x="28575" y="12801600"/>
          <a:ext cx="3524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5</xdr:row>
      <xdr:rowOff>276225</xdr:rowOff>
    </xdr:from>
    <xdr:to>
      <xdr:col>10</xdr:col>
      <xdr:colOff>1447800</xdr:colOff>
      <xdr:row>5</xdr:row>
      <xdr:rowOff>276225</xdr:rowOff>
    </xdr:to>
    <xdr:sp>
      <xdr:nvSpPr>
        <xdr:cNvPr id="5" name="Line 45"/>
        <xdr:cNvSpPr>
          <a:spLocks/>
        </xdr:cNvSpPr>
      </xdr:nvSpPr>
      <xdr:spPr>
        <a:xfrm flipV="1">
          <a:off x="3152775" y="17526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25</xdr:row>
      <xdr:rowOff>114300</xdr:rowOff>
    </xdr:from>
    <xdr:to>
      <xdr:col>0</xdr:col>
      <xdr:colOff>390525</xdr:colOff>
      <xdr:row>26</xdr:row>
      <xdr:rowOff>180975</xdr:rowOff>
    </xdr:to>
    <xdr:sp>
      <xdr:nvSpPr>
        <xdr:cNvPr id="6" name="円/楕円 23"/>
        <xdr:cNvSpPr>
          <a:spLocks/>
        </xdr:cNvSpPr>
      </xdr:nvSpPr>
      <xdr:spPr>
        <a:xfrm>
          <a:off x="38100" y="9058275"/>
          <a:ext cx="3524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28</xdr:row>
      <xdr:rowOff>0</xdr:rowOff>
    </xdr:from>
    <xdr:to>
      <xdr:col>10</xdr:col>
      <xdr:colOff>1447800</xdr:colOff>
      <xdr:row>28</xdr:row>
      <xdr:rowOff>0</xdr:rowOff>
    </xdr:to>
    <xdr:sp>
      <xdr:nvSpPr>
        <xdr:cNvPr id="7" name="Line 45"/>
        <xdr:cNvSpPr>
          <a:spLocks/>
        </xdr:cNvSpPr>
      </xdr:nvSpPr>
      <xdr:spPr>
        <a:xfrm flipV="1">
          <a:off x="3152775" y="9782175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38</xdr:row>
      <xdr:rowOff>0</xdr:rowOff>
    </xdr:from>
    <xdr:to>
      <xdr:col>10</xdr:col>
      <xdr:colOff>1447800</xdr:colOff>
      <xdr:row>38</xdr:row>
      <xdr:rowOff>0</xdr:rowOff>
    </xdr:to>
    <xdr:sp>
      <xdr:nvSpPr>
        <xdr:cNvPr id="8" name="Line 45"/>
        <xdr:cNvSpPr>
          <a:spLocks/>
        </xdr:cNvSpPr>
      </xdr:nvSpPr>
      <xdr:spPr>
        <a:xfrm flipV="1">
          <a:off x="3152775" y="13515975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16</xdr:row>
      <xdr:rowOff>0</xdr:rowOff>
    </xdr:from>
    <xdr:to>
      <xdr:col>10</xdr:col>
      <xdr:colOff>1447800</xdr:colOff>
      <xdr:row>16</xdr:row>
      <xdr:rowOff>0</xdr:rowOff>
    </xdr:to>
    <xdr:sp>
      <xdr:nvSpPr>
        <xdr:cNvPr id="9" name="Line 45"/>
        <xdr:cNvSpPr>
          <a:spLocks/>
        </xdr:cNvSpPr>
      </xdr:nvSpPr>
      <xdr:spPr>
        <a:xfrm flipV="1">
          <a:off x="3152775" y="5476875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46</xdr:row>
      <xdr:rowOff>276225</xdr:rowOff>
    </xdr:from>
    <xdr:to>
      <xdr:col>10</xdr:col>
      <xdr:colOff>1447800</xdr:colOff>
      <xdr:row>46</xdr:row>
      <xdr:rowOff>276225</xdr:rowOff>
    </xdr:to>
    <xdr:sp>
      <xdr:nvSpPr>
        <xdr:cNvPr id="10" name="Line 45"/>
        <xdr:cNvSpPr>
          <a:spLocks/>
        </xdr:cNvSpPr>
      </xdr:nvSpPr>
      <xdr:spPr>
        <a:xfrm flipV="1">
          <a:off x="3152775" y="167259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10</xdr:row>
      <xdr:rowOff>76200</xdr:rowOff>
    </xdr:from>
    <xdr:to>
      <xdr:col>2</xdr:col>
      <xdr:colOff>342900</xdr:colOff>
      <xdr:row>14</xdr:row>
      <xdr:rowOff>209550</xdr:rowOff>
    </xdr:to>
    <xdr:sp>
      <xdr:nvSpPr>
        <xdr:cNvPr id="11" name="Line 131"/>
        <xdr:cNvSpPr>
          <a:spLocks/>
        </xdr:cNvSpPr>
      </xdr:nvSpPr>
      <xdr:spPr>
        <a:xfrm>
          <a:off x="1200150" y="3952875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190500</xdr:rowOff>
    </xdr:from>
    <xdr:to>
      <xdr:col>3</xdr:col>
      <xdr:colOff>342900</xdr:colOff>
      <xdr:row>14</xdr:row>
      <xdr:rowOff>228600</xdr:rowOff>
    </xdr:to>
    <xdr:sp>
      <xdr:nvSpPr>
        <xdr:cNvPr id="12" name="Line 131"/>
        <xdr:cNvSpPr>
          <a:spLocks/>
        </xdr:cNvSpPr>
      </xdr:nvSpPr>
      <xdr:spPr>
        <a:xfrm>
          <a:off x="4781550" y="46005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12</xdr:row>
      <xdr:rowOff>190500</xdr:rowOff>
    </xdr:from>
    <xdr:to>
      <xdr:col>4</xdr:col>
      <xdr:colOff>342900</xdr:colOff>
      <xdr:row>14</xdr:row>
      <xdr:rowOff>228600</xdr:rowOff>
    </xdr:to>
    <xdr:sp>
      <xdr:nvSpPr>
        <xdr:cNvPr id="13" name="Line 131"/>
        <xdr:cNvSpPr>
          <a:spLocks/>
        </xdr:cNvSpPr>
      </xdr:nvSpPr>
      <xdr:spPr>
        <a:xfrm>
          <a:off x="8362950" y="46005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12</xdr:row>
      <xdr:rowOff>95250</xdr:rowOff>
    </xdr:from>
    <xdr:to>
      <xdr:col>7</xdr:col>
      <xdr:colOff>323850</xdr:colOff>
      <xdr:row>15</xdr:row>
      <xdr:rowOff>0</xdr:rowOff>
    </xdr:to>
    <xdr:sp>
      <xdr:nvSpPr>
        <xdr:cNvPr id="14" name="Line 131"/>
        <xdr:cNvSpPr>
          <a:spLocks/>
        </xdr:cNvSpPr>
      </xdr:nvSpPr>
      <xdr:spPr>
        <a:xfrm>
          <a:off x="16287750" y="450532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43</xdr:row>
      <xdr:rowOff>190500</xdr:rowOff>
    </xdr:from>
    <xdr:to>
      <xdr:col>2</xdr:col>
      <xdr:colOff>323850</xdr:colOff>
      <xdr:row>46</xdr:row>
      <xdr:rowOff>0</xdr:rowOff>
    </xdr:to>
    <xdr:sp>
      <xdr:nvSpPr>
        <xdr:cNvPr id="15" name="Line 131"/>
        <xdr:cNvSpPr>
          <a:spLocks/>
        </xdr:cNvSpPr>
      </xdr:nvSpPr>
      <xdr:spPr>
        <a:xfrm>
          <a:off x="1181100" y="158400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43</xdr:row>
      <xdr:rowOff>190500</xdr:rowOff>
    </xdr:from>
    <xdr:to>
      <xdr:col>3</xdr:col>
      <xdr:colOff>323850</xdr:colOff>
      <xdr:row>46</xdr:row>
      <xdr:rowOff>0</xdr:rowOff>
    </xdr:to>
    <xdr:sp>
      <xdr:nvSpPr>
        <xdr:cNvPr id="16" name="Line 131"/>
        <xdr:cNvSpPr>
          <a:spLocks/>
        </xdr:cNvSpPr>
      </xdr:nvSpPr>
      <xdr:spPr>
        <a:xfrm>
          <a:off x="4762500" y="158400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17</xdr:row>
      <xdr:rowOff>438150</xdr:rowOff>
    </xdr:from>
    <xdr:to>
      <xdr:col>2</xdr:col>
      <xdr:colOff>600075</xdr:colOff>
      <xdr:row>19</xdr:row>
      <xdr:rowOff>219075</xdr:rowOff>
    </xdr:to>
    <xdr:sp>
      <xdr:nvSpPr>
        <xdr:cNvPr id="17" name="直線矢印コネクタ 2"/>
        <xdr:cNvSpPr>
          <a:spLocks/>
        </xdr:cNvSpPr>
      </xdr:nvSpPr>
      <xdr:spPr>
        <a:xfrm>
          <a:off x="1457325" y="6181725"/>
          <a:ext cx="0" cy="847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542925</xdr:colOff>
      <xdr:row>18</xdr:row>
      <xdr:rowOff>409575</xdr:rowOff>
    </xdr:from>
    <xdr:to>
      <xdr:col>3</xdr:col>
      <xdr:colOff>542925</xdr:colOff>
      <xdr:row>19</xdr:row>
      <xdr:rowOff>323850</xdr:rowOff>
    </xdr:to>
    <xdr:sp>
      <xdr:nvSpPr>
        <xdr:cNvPr id="18" name="直線矢印コネクタ 6"/>
        <xdr:cNvSpPr>
          <a:spLocks/>
        </xdr:cNvSpPr>
      </xdr:nvSpPr>
      <xdr:spPr>
        <a:xfrm>
          <a:off x="4981575" y="6686550"/>
          <a:ext cx="0" cy="447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68</xdr:row>
      <xdr:rowOff>9525</xdr:rowOff>
    </xdr:from>
    <xdr:to>
      <xdr:col>13</xdr:col>
      <xdr:colOff>38100</xdr:colOff>
      <xdr:row>68</xdr:row>
      <xdr:rowOff>9525</xdr:rowOff>
    </xdr:to>
    <xdr:sp>
      <xdr:nvSpPr>
        <xdr:cNvPr id="1" name="Line 67"/>
        <xdr:cNvSpPr>
          <a:spLocks/>
        </xdr:cNvSpPr>
      </xdr:nvSpPr>
      <xdr:spPr>
        <a:xfrm>
          <a:off x="26098500" y="2617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1905000</xdr:colOff>
      <xdr:row>50</xdr:row>
      <xdr:rowOff>0</xdr:rowOff>
    </xdr:from>
    <xdr:to>
      <xdr:col>2</xdr:col>
      <xdr:colOff>1905000</xdr:colOff>
      <xdr:row>50</xdr:row>
      <xdr:rowOff>419100</xdr:rowOff>
    </xdr:to>
    <xdr:sp>
      <xdr:nvSpPr>
        <xdr:cNvPr id="2" name="Line 131"/>
        <xdr:cNvSpPr>
          <a:spLocks/>
        </xdr:cNvSpPr>
      </xdr:nvSpPr>
      <xdr:spPr>
        <a:xfrm>
          <a:off x="2762250" y="179355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923925</xdr:colOff>
      <xdr:row>49</xdr:row>
      <xdr:rowOff>390525</xdr:rowOff>
    </xdr:from>
    <xdr:to>
      <xdr:col>2</xdr:col>
      <xdr:colOff>923925</xdr:colOff>
      <xdr:row>51</xdr:row>
      <xdr:rowOff>66675</xdr:rowOff>
    </xdr:to>
    <xdr:sp>
      <xdr:nvSpPr>
        <xdr:cNvPr id="3" name="Line 143"/>
        <xdr:cNvSpPr>
          <a:spLocks/>
        </xdr:cNvSpPr>
      </xdr:nvSpPr>
      <xdr:spPr>
        <a:xfrm>
          <a:off x="1781175" y="17868900"/>
          <a:ext cx="0" cy="590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95250</xdr:rowOff>
    </xdr:from>
    <xdr:to>
      <xdr:col>0</xdr:col>
      <xdr:colOff>390525</xdr:colOff>
      <xdr:row>23</xdr:row>
      <xdr:rowOff>180975</xdr:rowOff>
    </xdr:to>
    <xdr:sp>
      <xdr:nvSpPr>
        <xdr:cNvPr id="4" name="円/楕円 23"/>
        <xdr:cNvSpPr>
          <a:spLocks/>
        </xdr:cNvSpPr>
      </xdr:nvSpPr>
      <xdr:spPr>
        <a:xfrm>
          <a:off x="38100" y="7972425"/>
          <a:ext cx="3524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533400</xdr:colOff>
      <xdr:row>19</xdr:row>
      <xdr:rowOff>57150</xdr:rowOff>
    </xdr:from>
    <xdr:to>
      <xdr:col>2</xdr:col>
      <xdr:colOff>533400</xdr:colOff>
      <xdr:row>24</xdr:row>
      <xdr:rowOff>0</xdr:rowOff>
    </xdr:to>
    <xdr:sp>
      <xdr:nvSpPr>
        <xdr:cNvPr id="5" name="Line 143"/>
        <xdr:cNvSpPr>
          <a:spLocks/>
        </xdr:cNvSpPr>
      </xdr:nvSpPr>
      <xdr:spPr>
        <a:xfrm>
          <a:off x="1390650" y="7134225"/>
          <a:ext cx="0" cy="12763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35</xdr:row>
      <xdr:rowOff>95250</xdr:rowOff>
    </xdr:from>
    <xdr:to>
      <xdr:col>0</xdr:col>
      <xdr:colOff>390525</xdr:colOff>
      <xdr:row>35</xdr:row>
      <xdr:rowOff>447675</xdr:rowOff>
    </xdr:to>
    <xdr:sp>
      <xdr:nvSpPr>
        <xdr:cNvPr id="6" name="円/楕円 23"/>
        <xdr:cNvSpPr>
          <a:spLocks/>
        </xdr:cNvSpPr>
      </xdr:nvSpPr>
      <xdr:spPr>
        <a:xfrm>
          <a:off x="38100" y="12239625"/>
          <a:ext cx="3524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2381250</xdr:colOff>
      <xdr:row>12</xdr:row>
      <xdr:rowOff>238125</xdr:rowOff>
    </xdr:from>
    <xdr:to>
      <xdr:col>10</xdr:col>
      <xdr:colOff>1533525</xdr:colOff>
      <xdr:row>12</xdr:row>
      <xdr:rowOff>238125</xdr:rowOff>
    </xdr:to>
    <xdr:sp>
      <xdr:nvSpPr>
        <xdr:cNvPr id="7" name="Line 45"/>
        <xdr:cNvSpPr>
          <a:spLocks/>
        </xdr:cNvSpPr>
      </xdr:nvSpPr>
      <xdr:spPr>
        <a:xfrm flipV="1">
          <a:off x="3238500" y="43815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24</xdr:row>
      <xdr:rowOff>276225</xdr:rowOff>
    </xdr:from>
    <xdr:to>
      <xdr:col>10</xdr:col>
      <xdr:colOff>1447800</xdr:colOff>
      <xdr:row>24</xdr:row>
      <xdr:rowOff>276225</xdr:rowOff>
    </xdr:to>
    <xdr:sp>
      <xdr:nvSpPr>
        <xdr:cNvPr id="8" name="Line 45"/>
        <xdr:cNvSpPr>
          <a:spLocks/>
        </xdr:cNvSpPr>
      </xdr:nvSpPr>
      <xdr:spPr>
        <a:xfrm flipV="1">
          <a:off x="3152775" y="868680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34</xdr:row>
      <xdr:rowOff>0</xdr:rowOff>
    </xdr:from>
    <xdr:to>
      <xdr:col>10</xdr:col>
      <xdr:colOff>1447800</xdr:colOff>
      <xdr:row>34</xdr:row>
      <xdr:rowOff>0</xdr:rowOff>
    </xdr:to>
    <xdr:sp>
      <xdr:nvSpPr>
        <xdr:cNvPr id="9" name="Line 45"/>
        <xdr:cNvSpPr>
          <a:spLocks/>
        </xdr:cNvSpPr>
      </xdr:nvSpPr>
      <xdr:spPr>
        <a:xfrm flipV="1">
          <a:off x="3152775" y="11877675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45</xdr:row>
      <xdr:rowOff>0</xdr:rowOff>
    </xdr:from>
    <xdr:to>
      <xdr:col>10</xdr:col>
      <xdr:colOff>1447800</xdr:colOff>
      <xdr:row>45</xdr:row>
      <xdr:rowOff>0</xdr:rowOff>
    </xdr:to>
    <xdr:sp>
      <xdr:nvSpPr>
        <xdr:cNvPr id="10" name="Line 45"/>
        <xdr:cNvSpPr>
          <a:spLocks/>
        </xdr:cNvSpPr>
      </xdr:nvSpPr>
      <xdr:spPr>
        <a:xfrm flipV="1">
          <a:off x="3152775" y="15611475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19</xdr:row>
      <xdr:rowOff>190500</xdr:rowOff>
    </xdr:from>
    <xdr:to>
      <xdr:col>7</xdr:col>
      <xdr:colOff>285750</xdr:colOff>
      <xdr:row>21</xdr:row>
      <xdr:rowOff>228600</xdr:rowOff>
    </xdr:to>
    <xdr:sp>
      <xdr:nvSpPr>
        <xdr:cNvPr id="11" name="Line 131"/>
        <xdr:cNvSpPr>
          <a:spLocks/>
        </xdr:cNvSpPr>
      </xdr:nvSpPr>
      <xdr:spPr>
        <a:xfrm>
          <a:off x="16249650" y="72675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419100</xdr:colOff>
      <xdr:row>28</xdr:row>
      <xdr:rowOff>95250</xdr:rowOff>
    </xdr:from>
    <xdr:to>
      <xdr:col>2</xdr:col>
      <xdr:colOff>419100</xdr:colOff>
      <xdr:row>32</xdr:row>
      <xdr:rowOff>228600</xdr:rowOff>
    </xdr:to>
    <xdr:sp>
      <xdr:nvSpPr>
        <xdr:cNvPr id="12" name="Line 131"/>
        <xdr:cNvSpPr>
          <a:spLocks/>
        </xdr:cNvSpPr>
      </xdr:nvSpPr>
      <xdr:spPr>
        <a:xfrm>
          <a:off x="1276350" y="10372725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30</xdr:row>
      <xdr:rowOff>171450</xdr:rowOff>
    </xdr:from>
    <xdr:to>
      <xdr:col>3</xdr:col>
      <xdr:colOff>342900</xdr:colOff>
      <xdr:row>32</xdr:row>
      <xdr:rowOff>209550</xdr:rowOff>
    </xdr:to>
    <xdr:sp>
      <xdr:nvSpPr>
        <xdr:cNvPr id="13" name="Line 131"/>
        <xdr:cNvSpPr>
          <a:spLocks/>
        </xdr:cNvSpPr>
      </xdr:nvSpPr>
      <xdr:spPr>
        <a:xfrm>
          <a:off x="4781550" y="109823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30</xdr:row>
      <xdr:rowOff>171450</xdr:rowOff>
    </xdr:from>
    <xdr:to>
      <xdr:col>4</xdr:col>
      <xdr:colOff>342900</xdr:colOff>
      <xdr:row>32</xdr:row>
      <xdr:rowOff>209550</xdr:rowOff>
    </xdr:to>
    <xdr:sp>
      <xdr:nvSpPr>
        <xdr:cNvPr id="14" name="Line 131"/>
        <xdr:cNvSpPr>
          <a:spLocks/>
        </xdr:cNvSpPr>
      </xdr:nvSpPr>
      <xdr:spPr>
        <a:xfrm>
          <a:off x="8362950" y="109823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21</xdr:row>
      <xdr:rowOff>171450</xdr:rowOff>
    </xdr:from>
    <xdr:to>
      <xdr:col>3</xdr:col>
      <xdr:colOff>381000</xdr:colOff>
      <xdr:row>23</xdr:row>
      <xdr:rowOff>209550</xdr:rowOff>
    </xdr:to>
    <xdr:sp>
      <xdr:nvSpPr>
        <xdr:cNvPr id="15" name="Line 131"/>
        <xdr:cNvSpPr>
          <a:spLocks/>
        </xdr:cNvSpPr>
      </xdr:nvSpPr>
      <xdr:spPr>
        <a:xfrm>
          <a:off x="4819650" y="77819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39</xdr:row>
      <xdr:rowOff>247650</xdr:rowOff>
    </xdr:from>
    <xdr:to>
      <xdr:col>2</xdr:col>
      <xdr:colOff>304800</xdr:colOff>
      <xdr:row>41</xdr:row>
      <xdr:rowOff>247650</xdr:rowOff>
    </xdr:to>
    <xdr:sp>
      <xdr:nvSpPr>
        <xdr:cNvPr id="16" name="Line 131"/>
        <xdr:cNvSpPr>
          <a:spLocks/>
        </xdr:cNvSpPr>
      </xdr:nvSpPr>
      <xdr:spPr>
        <a:xfrm>
          <a:off x="1162050" y="142589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41</xdr:row>
      <xdr:rowOff>133350</xdr:rowOff>
    </xdr:from>
    <xdr:to>
      <xdr:col>5</xdr:col>
      <xdr:colOff>409575</xdr:colOff>
      <xdr:row>43</xdr:row>
      <xdr:rowOff>171450</xdr:rowOff>
    </xdr:to>
    <xdr:sp>
      <xdr:nvSpPr>
        <xdr:cNvPr id="17" name="Line 131"/>
        <xdr:cNvSpPr>
          <a:spLocks/>
        </xdr:cNvSpPr>
      </xdr:nvSpPr>
      <xdr:spPr>
        <a:xfrm>
          <a:off x="12011025" y="146780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1581150</xdr:colOff>
      <xdr:row>41</xdr:row>
      <xdr:rowOff>114300</xdr:rowOff>
    </xdr:from>
    <xdr:to>
      <xdr:col>5</xdr:col>
      <xdr:colOff>1581150</xdr:colOff>
      <xdr:row>43</xdr:row>
      <xdr:rowOff>152400</xdr:rowOff>
    </xdr:to>
    <xdr:sp>
      <xdr:nvSpPr>
        <xdr:cNvPr id="18" name="Line 131"/>
        <xdr:cNvSpPr>
          <a:spLocks/>
        </xdr:cNvSpPr>
      </xdr:nvSpPr>
      <xdr:spPr>
        <a:xfrm>
          <a:off x="13182600" y="146589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67</xdr:row>
      <xdr:rowOff>9525</xdr:rowOff>
    </xdr:from>
    <xdr:to>
      <xdr:col>13</xdr:col>
      <xdr:colOff>38100</xdr:colOff>
      <xdr:row>67</xdr:row>
      <xdr:rowOff>9525</xdr:rowOff>
    </xdr:to>
    <xdr:sp>
      <xdr:nvSpPr>
        <xdr:cNvPr id="1" name="Line 67"/>
        <xdr:cNvSpPr>
          <a:spLocks/>
        </xdr:cNvSpPr>
      </xdr:nvSpPr>
      <xdr:spPr>
        <a:xfrm>
          <a:off x="26098500" y="2617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2286000</xdr:colOff>
      <xdr:row>48</xdr:row>
      <xdr:rowOff>342900</xdr:rowOff>
    </xdr:from>
    <xdr:to>
      <xdr:col>2</xdr:col>
      <xdr:colOff>2286000</xdr:colOff>
      <xdr:row>49</xdr:row>
      <xdr:rowOff>304800</xdr:rowOff>
    </xdr:to>
    <xdr:sp>
      <xdr:nvSpPr>
        <xdr:cNvPr id="2" name="Line 131"/>
        <xdr:cNvSpPr>
          <a:spLocks/>
        </xdr:cNvSpPr>
      </xdr:nvSpPr>
      <xdr:spPr>
        <a:xfrm>
          <a:off x="3143250" y="178212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1743075</xdr:colOff>
      <xdr:row>48</xdr:row>
      <xdr:rowOff>257175</xdr:rowOff>
    </xdr:from>
    <xdr:to>
      <xdr:col>2</xdr:col>
      <xdr:colOff>1743075</xdr:colOff>
      <xdr:row>49</xdr:row>
      <xdr:rowOff>390525</xdr:rowOff>
    </xdr:to>
    <xdr:sp>
      <xdr:nvSpPr>
        <xdr:cNvPr id="3" name="Line 143"/>
        <xdr:cNvSpPr>
          <a:spLocks/>
        </xdr:cNvSpPr>
      </xdr:nvSpPr>
      <xdr:spPr>
        <a:xfrm>
          <a:off x="2600325" y="17735550"/>
          <a:ext cx="0" cy="590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6</xdr:row>
      <xdr:rowOff>76200</xdr:rowOff>
    </xdr:from>
    <xdr:to>
      <xdr:col>0</xdr:col>
      <xdr:colOff>390525</xdr:colOff>
      <xdr:row>7</xdr:row>
      <xdr:rowOff>161925</xdr:rowOff>
    </xdr:to>
    <xdr:sp>
      <xdr:nvSpPr>
        <xdr:cNvPr id="4" name="円/楕円 23"/>
        <xdr:cNvSpPr>
          <a:spLocks/>
        </xdr:cNvSpPr>
      </xdr:nvSpPr>
      <xdr:spPr>
        <a:xfrm>
          <a:off x="38100" y="2085975"/>
          <a:ext cx="3524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35</xdr:row>
      <xdr:rowOff>57150</xdr:rowOff>
    </xdr:from>
    <xdr:to>
      <xdr:col>0</xdr:col>
      <xdr:colOff>390525</xdr:colOff>
      <xdr:row>36</xdr:row>
      <xdr:rowOff>142875</xdr:rowOff>
    </xdr:to>
    <xdr:sp>
      <xdr:nvSpPr>
        <xdr:cNvPr id="5" name="円/楕円 23"/>
        <xdr:cNvSpPr>
          <a:spLocks/>
        </xdr:cNvSpPr>
      </xdr:nvSpPr>
      <xdr:spPr>
        <a:xfrm>
          <a:off x="38100" y="12734925"/>
          <a:ext cx="3524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8</xdr:row>
      <xdr:rowOff>95250</xdr:rowOff>
    </xdr:from>
    <xdr:to>
      <xdr:col>0</xdr:col>
      <xdr:colOff>390525</xdr:colOff>
      <xdr:row>9</xdr:row>
      <xdr:rowOff>180975</xdr:rowOff>
    </xdr:to>
    <xdr:sp>
      <xdr:nvSpPr>
        <xdr:cNvPr id="6" name="円/楕円 23"/>
        <xdr:cNvSpPr>
          <a:spLocks/>
        </xdr:cNvSpPr>
      </xdr:nvSpPr>
      <xdr:spPr>
        <a:xfrm>
          <a:off x="38100" y="2638425"/>
          <a:ext cx="35242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2286000</xdr:colOff>
      <xdr:row>10</xdr:row>
      <xdr:rowOff>180975</xdr:rowOff>
    </xdr:from>
    <xdr:to>
      <xdr:col>10</xdr:col>
      <xdr:colOff>1438275</xdr:colOff>
      <xdr:row>10</xdr:row>
      <xdr:rowOff>180975</xdr:rowOff>
    </xdr:to>
    <xdr:sp>
      <xdr:nvSpPr>
        <xdr:cNvPr id="7" name="Line 45"/>
        <xdr:cNvSpPr>
          <a:spLocks/>
        </xdr:cNvSpPr>
      </xdr:nvSpPr>
      <xdr:spPr>
        <a:xfrm flipV="1">
          <a:off x="3143250" y="3257550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19</xdr:row>
      <xdr:rowOff>0</xdr:rowOff>
    </xdr:from>
    <xdr:to>
      <xdr:col>10</xdr:col>
      <xdr:colOff>1447800</xdr:colOff>
      <xdr:row>19</xdr:row>
      <xdr:rowOff>0</xdr:rowOff>
    </xdr:to>
    <xdr:sp>
      <xdr:nvSpPr>
        <xdr:cNvPr id="8" name="Line 45"/>
        <xdr:cNvSpPr>
          <a:spLocks/>
        </xdr:cNvSpPr>
      </xdr:nvSpPr>
      <xdr:spPr>
        <a:xfrm flipV="1">
          <a:off x="3152775" y="6543675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29</xdr:row>
      <xdr:rowOff>0</xdr:rowOff>
    </xdr:from>
    <xdr:to>
      <xdr:col>10</xdr:col>
      <xdr:colOff>1447800</xdr:colOff>
      <xdr:row>29</xdr:row>
      <xdr:rowOff>0</xdr:rowOff>
    </xdr:to>
    <xdr:sp>
      <xdr:nvSpPr>
        <xdr:cNvPr id="9" name="Line 45"/>
        <xdr:cNvSpPr>
          <a:spLocks/>
        </xdr:cNvSpPr>
      </xdr:nvSpPr>
      <xdr:spPr>
        <a:xfrm flipV="1">
          <a:off x="3152775" y="10277475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40</xdr:row>
      <xdr:rowOff>0</xdr:rowOff>
    </xdr:from>
    <xdr:to>
      <xdr:col>10</xdr:col>
      <xdr:colOff>1447800</xdr:colOff>
      <xdr:row>40</xdr:row>
      <xdr:rowOff>0</xdr:rowOff>
    </xdr:to>
    <xdr:sp>
      <xdr:nvSpPr>
        <xdr:cNvPr id="10" name="Line 45"/>
        <xdr:cNvSpPr>
          <a:spLocks/>
        </xdr:cNvSpPr>
      </xdr:nvSpPr>
      <xdr:spPr>
        <a:xfrm flipV="1">
          <a:off x="3152775" y="14011275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36</xdr:row>
      <xdr:rowOff>152400</xdr:rowOff>
    </xdr:from>
    <xdr:to>
      <xdr:col>8</xdr:col>
      <xdr:colOff>209550</xdr:colOff>
      <xdr:row>38</xdr:row>
      <xdr:rowOff>190500</xdr:rowOff>
    </xdr:to>
    <xdr:sp>
      <xdr:nvSpPr>
        <xdr:cNvPr id="11" name="Line 131"/>
        <xdr:cNvSpPr>
          <a:spLocks/>
        </xdr:cNvSpPr>
      </xdr:nvSpPr>
      <xdr:spPr>
        <a:xfrm>
          <a:off x="18354675" y="130968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228600</xdr:colOff>
      <xdr:row>36</xdr:row>
      <xdr:rowOff>190500</xdr:rowOff>
    </xdr:from>
    <xdr:to>
      <xdr:col>9</xdr:col>
      <xdr:colOff>228600</xdr:colOff>
      <xdr:row>38</xdr:row>
      <xdr:rowOff>228600</xdr:rowOff>
    </xdr:to>
    <xdr:sp>
      <xdr:nvSpPr>
        <xdr:cNvPr id="12" name="Line 131"/>
        <xdr:cNvSpPr>
          <a:spLocks/>
        </xdr:cNvSpPr>
      </xdr:nvSpPr>
      <xdr:spPr>
        <a:xfrm>
          <a:off x="20478750" y="131349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228600</xdr:colOff>
      <xdr:row>36</xdr:row>
      <xdr:rowOff>247650</xdr:rowOff>
    </xdr:from>
    <xdr:to>
      <xdr:col>10</xdr:col>
      <xdr:colOff>228600</xdr:colOff>
      <xdr:row>38</xdr:row>
      <xdr:rowOff>247650</xdr:rowOff>
    </xdr:to>
    <xdr:sp>
      <xdr:nvSpPr>
        <xdr:cNvPr id="13" name="Line 131"/>
        <xdr:cNvSpPr>
          <a:spLocks/>
        </xdr:cNvSpPr>
      </xdr:nvSpPr>
      <xdr:spPr>
        <a:xfrm>
          <a:off x="22736175" y="131921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37</xdr:row>
      <xdr:rowOff>38100</xdr:rowOff>
    </xdr:from>
    <xdr:to>
      <xdr:col>2</xdr:col>
      <xdr:colOff>323850</xdr:colOff>
      <xdr:row>38</xdr:row>
      <xdr:rowOff>247650</xdr:rowOff>
    </xdr:to>
    <xdr:sp>
      <xdr:nvSpPr>
        <xdr:cNvPr id="14" name="Line 131"/>
        <xdr:cNvSpPr>
          <a:spLocks/>
        </xdr:cNvSpPr>
      </xdr:nvSpPr>
      <xdr:spPr>
        <a:xfrm>
          <a:off x="1181100" y="132492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62</xdr:row>
      <xdr:rowOff>9525</xdr:rowOff>
    </xdr:from>
    <xdr:to>
      <xdr:col>13</xdr:col>
      <xdr:colOff>38100</xdr:colOff>
      <xdr:row>62</xdr:row>
      <xdr:rowOff>9525</xdr:rowOff>
    </xdr:to>
    <xdr:sp>
      <xdr:nvSpPr>
        <xdr:cNvPr id="1" name="Line 67"/>
        <xdr:cNvSpPr>
          <a:spLocks/>
        </xdr:cNvSpPr>
      </xdr:nvSpPr>
      <xdr:spPr>
        <a:xfrm>
          <a:off x="26098500" y="2621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1524000</xdr:colOff>
      <xdr:row>43</xdr:row>
      <xdr:rowOff>285750</xdr:rowOff>
    </xdr:from>
    <xdr:to>
      <xdr:col>2</xdr:col>
      <xdr:colOff>1524000</xdr:colOff>
      <xdr:row>44</xdr:row>
      <xdr:rowOff>247650</xdr:rowOff>
    </xdr:to>
    <xdr:sp>
      <xdr:nvSpPr>
        <xdr:cNvPr id="2" name="Line 131"/>
        <xdr:cNvSpPr>
          <a:spLocks/>
        </xdr:cNvSpPr>
      </xdr:nvSpPr>
      <xdr:spPr>
        <a:xfrm>
          <a:off x="2381250" y="178022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847725</xdr:colOff>
      <xdr:row>43</xdr:row>
      <xdr:rowOff>295275</xdr:rowOff>
    </xdr:from>
    <xdr:to>
      <xdr:col>2</xdr:col>
      <xdr:colOff>847725</xdr:colOff>
      <xdr:row>44</xdr:row>
      <xdr:rowOff>428625</xdr:rowOff>
    </xdr:to>
    <xdr:sp>
      <xdr:nvSpPr>
        <xdr:cNvPr id="3" name="Line 143"/>
        <xdr:cNvSpPr>
          <a:spLocks/>
        </xdr:cNvSpPr>
      </xdr:nvSpPr>
      <xdr:spPr>
        <a:xfrm>
          <a:off x="1704975" y="17811750"/>
          <a:ext cx="0" cy="5905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1790700</xdr:colOff>
      <xdr:row>40</xdr:row>
      <xdr:rowOff>438150</xdr:rowOff>
    </xdr:from>
    <xdr:to>
      <xdr:col>2</xdr:col>
      <xdr:colOff>1790700</xdr:colOff>
      <xdr:row>42</xdr:row>
      <xdr:rowOff>457200</xdr:rowOff>
    </xdr:to>
    <xdr:sp>
      <xdr:nvSpPr>
        <xdr:cNvPr id="4" name="Line 145"/>
        <xdr:cNvSpPr>
          <a:spLocks/>
        </xdr:cNvSpPr>
      </xdr:nvSpPr>
      <xdr:spPr>
        <a:xfrm>
          <a:off x="2647950" y="16354425"/>
          <a:ext cx="0" cy="1085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1790700</xdr:colOff>
      <xdr:row>40</xdr:row>
      <xdr:rowOff>438150</xdr:rowOff>
    </xdr:from>
    <xdr:to>
      <xdr:col>3</xdr:col>
      <xdr:colOff>1790700</xdr:colOff>
      <xdr:row>42</xdr:row>
      <xdr:rowOff>457200</xdr:rowOff>
    </xdr:to>
    <xdr:sp>
      <xdr:nvSpPr>
        <xdr:cNvPr id="5" name="Line 145"/>
        <xdr:cNvSpPr>
          <a:spLocks/>
        </xdr:cNvSpPr>
      </xdr:nvSpPr>
      <xdr:spPr>
        <a:xfrm>
          <a:off x="6229350" y="16354425"/>
          <a:ext cx="0" cy="1085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1790700</xdr:colOff>
      <xdr:row>40</xdr:row>
      <xdr:rowOff>438150</xdr:rowOff>
    </xdr:from>
    <xdr:to>
      <xdr:col>4</xdr:col>
      <xdr:colOff>1790700</xdr:colOff>
      <xdr:row>42</xdr:row>
      <xdr:rowOff>457200</xdr:rowOff>
    </xdr:to>
    <xdr:sp>
      <xdr:nvSpPr>
        <xdr:cNvPr id="6" name="Line 145"/>
        <xdr:cNvSpPr>
          <a:spLocks/>
        </xdr:cNvSpPr>
      </xdr:nvSpPr>
      <xdr:spPr>
        <a:xfrm>
          <a:off x="9810750" y="16354425"/>
          <a:ext cx="0" cy="1085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1123950</xdr:colOff>
      <xdr:row>40</xdr:row>
      <xdr:rowOff>457200</xdr:rowOff>
    </xdr:from>
    <xdr:to>
      <xdr:col>5</xdr:col>
      <xdr:colOff>1123950</xdr:colOff>
      <xdr:row>42</xdr:row>
      <xdr:rowOff>476250</xdr:rowOff>
    </xdr:to>
    <xdr:sp>
      <xdr:nvSpPr>
        <xdr:cNvPr id="7" name="Line 145"/>
        <xdr:cNvSpPr>
          <a:spLocks/>
        </xdr:cNvSpPr>
      </xdr:nvSpPr>
      <xdr:spPr>
        <a:xfrm>
          <a:off x="12725400" y="16373475"/>
          <a:ext cx="0" cy="1085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1123950</xdr:colOff>
      <xdr:row>40</xdr:row>
      <xdr:rowOff>457200</xdr:rowOff>
    </xdr:from>
    <xdr:to>
      <xdr:col>6</xdr:col>
      <xdr:colOff>1123950</xdr:colOff>
      <xdr:row>42</xdr:row>
      <xdr:rowOff>476250</xdr:rowOff>
    </xdr:to>
    <xdr:sp>
      <xdr:nvSpPr>
        <xdr:cNvPr id="8" name="Line 145"/>
        <xdr:cNvSpPr>
          <a:spLocks/>
        </xdr:cNvSpPr>
      </xdr:nvSpPr>
      <xdr:spPr>
        <a:xfrm>
          <a:off x="14906625" y="16373475"/>
          <a:ext cx="0" cy="1085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1123950</xdr:colOff>
      <xdr:row>40</xdr:row>
      <xdr:rowOff>457200</xdr:rowOff>
    </xdr:from>
    <xdr:to>
      <xdr:col>7</xdr:col>
      <xdr:colOff>1123950</xdr:colOff>
      <xdr:row>42</xdr:row>
      <xdr:rowOff>476250</xdr:rowOff>
    </xdr:to>
    <xdr:sp>
      <xdr:nvSpPr>
        <xdr:cNvPr id="9" name="Line 145"/>
        <xdr:cNvSpPr>
          <a:spLocks/>
        </xdr:cNvSpPr>
      </xdr:nvSpPr>
      <xdr:spPr>
        <a:xfrm>
          <a:off x="17087850" y="16373475"/>
          <a:ext cx="0" cy="1085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1085850</xdr:colOff>
      <xdr:row>40</xdr:row>
      <xdr:rowOff>476250</xdr:rowOff>
    </xdr:from>
    <xdr:to>
      <xdr:col>8</xdr:col>
      <xdr:colOff>1085850</xdr:colOff>
      <xdr:row>42</xdr:row>
      <xdr:rowOff>495300</xdr:rowOff>
    </xdr:to>
    <xdr:sp>
      <xdr:nvSpPr>
        <xdr:cNvPr id="10" name="Line 145"/>
        <xdr:cNvSpPr>
          <a:spLocks/>
        </xdr:cNvSpPr>
      </xdr:nvSpPr>
      <xdr:spPr>
        <a:xfrm>
          <a:off x="19230975" y="16392525"/>
          <a:ext cx="0" cy="1085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1123950</xdr:colOff>
      <xdr:row>40</xdr:row>
      <xdr:rowOff>457200</xdr:rowOff>
    </xdr:from>
    <xdr:to>
      <xdr:col>9</xdr:col>
      <xdr:colOff>1123950</xdr:colOff>
      <xdr:row>42</xdr:row>
      <xdr:rowOff>476250</xdr:rowOff>
    </xdr:to>
    <xdr:sp>
      <xdr:nvSpPr>
        <xdr:cNvPr id="11" name="Line 145"/>
        <xdr:cNvSpPr>
          <a:spLocks/>
        </xdr:cNvSpPr>
      </xdr:nvSpPr>
      <xdr:spPr>
        <a:xfrm>
          <a:off x="21374100" y="16373475"/>
          <a:ext cx="0" cy="1085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1123950</xdr:colOff>
      <xdr:row>40</xdr:row>
      <xdr:rowOff>457200</xdr:rowOff>
    </xdr:from>
    <xdr:to>
      <xdr:col>10</xdr:col>
      <xdr:colOff>1123950</xdr:colOff>
      <xdr:row>42</xdr:row>
      <xdr:rowOff>476250</xdr:rowOff>
    </xdr:to>
    <xdr:sp>
      <xdr:nvSpPr>
        <xdr:cNvPr id="12" name="Line 145"/>
        <xdr:cNvSpPr>
          <a:spLocks/>
        </xdr:cNvSpPr>
      </xdr:nvSpPr>
      <xdr:spPr>
        <a:xfrm>
          <a:off x="23631525" y="16373475"/>
          <a:ext cx="0" cy="10858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5</xdr:row>
      <xdr:rowOff>0</xdr:rowOff>
    </xdr:from>
    <xdr:to>
      <xdr:col>10</xdr:col>
      <xdr:colOff>1447800</xdr:colOff>
      <xdr:row>5</xdr:row>
      <xdr:rowOff>0</xdr:rowOff>
    </xdr:to>
    <xdr:sp>
      <xdr:nvSpPr>
        <xdr:cNvPr id="13" name="Line 45"/>
        <xdr:cNvSpPr>
          <a:spLocks/>
        </xdr:cNvSpPr>
      </xdr:nvSpPr>
      <xdr:spPr>
        <a:xfrm flipV="1">
          <a:off x="3152775" y="1762125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14</xdr:row>
      <xdr:rowOff>0</xdr:rowOff>
    </xdr:from>
    <xdr:to>
      <xdr:col>10</xdr:col>
      <xdr:colOff>1447800</xdr:colOff>
      <xdr:row>14</xdr:row>
      <xdr:rowOff>0</xdr:rowOff>
    </xdr:to>
    <xdr:sp>
      <xdr:nvSpPr>
        <xdr:cNvPr id="14" name="Line 45"/>
        <xdr:cNvSpPr>
          <a:spLocks/>
        </xdr:cNvSpPr>
      </xdr:nvSpPr>
      <xdr:spPr>
        <a:xfrm flipV="1">
          <a:off x="3152775" y="5514975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24</xdr:row>
      <xdr:rowOff>0</xdr:rowOff>
    </xdr:from>
    <xdr:to>
      <xdr:col>10</xdr:col>
      <xdr:colOff>1447800</xdr:colOff>
      <xdr:row>24</xdr:row>
      <xdr:rowOff>0</xdr:rowOff>
    </xdr:to>
    <xdr:sp>
      <xdr:nvSpPr>
        <xdr:cNvPr id="15" name="Line 45"/>
        <xdr:cNvSpPr>
          <a:spLocks/>
        </xdr:cNvSpPr>
      </xdr:nvSpPr>
      <xdr:spPr>
        <a:xfrm flipV="1">
          <a:off x="3152775" y="9248775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2295525</xdr:colOff>
      <xdr:row>34</xdr:row>
      <xdr:rowOff>0</xdr:rowOff>
    </xdr:from>
    <xdr:to>
      <xdr:col>10</xdr:col>
      <xdr:colOff>1447800</xdr:colOff>
      <xdr:row>34</xdr:row>
      <xdr:rowOff>0</xdr:rowOff>
    </xdr:to>
    <xdr:sp>
      <xdr:nvSpPr>
        <xdr:cNvPr id="16" name="Line 45"/>
        <xdr:cNvSpPr>
          <a:spLocks/>
        </xdr:cNvSpPr>
      </xdr:nvSpPr>
      <xdr:spPr>
        <a:xfrm flipV="1">
          <a:off x="3152775" y="12982575"/>
          <a:ext cx="2080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285750</xdr:colOff>
      <xdr:row>35</xdr:row>
      <xdr:rowOff>476250</xdr:rowOff>
    </xdr:from>
    <xdr:to>
      <xdr:col>2</xdr:col>
      <xdr:colOff>285750</xdr:colOff>
      <xdr:row>39</xdr:row>
      <xdr:rowOff>495300</xdr:rowOff>
    </xdr:to>
    <xdr:sp>
      <xdr:nvSpPr>
        <xdr:cNvPr id="17" name="Line 131"/>
        <xdr:cNvSpPr>
          <a:spLocks/>
        </xdr:cNvSpPr>
      </xdr:nvSpPr>
      <xdr:spPr>
        <a:xfrm>
          <a:off x="1143000" y="13725525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</xdr:colOff>
      <xdr:row>27</xdr:row>
      <xdr:rowOff>495300</xdr:rowOff>
    </xdr:from>
    <xdr:to>
      <xdr:col>2</xdr:col>
      <xdr:colOff>304800</xdr:colOff>
      <xdr:row>32</xdr:row>
      <xdr:rowOff>228600</xdr:rowOff>
    </xdr:to>
    <xdr:sp>
      <xdr:nvSpPr>
        <xdr:cNvPr id="18" name="Line 131"/>
        <xdr:cNvSpPr>
          <a:spLocks/>
        </xdr:cNvSpPr>
      </xdr:nvSpPr>
      <xdr:spPr>
        <a:xfrm>
          <a:off x="1162050" y="11077575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30</xdr:row>
      <xdr:rowOff>228600</xdr:rowOff>
    </xdr:from>
    <xdr:to>
      <xdr:col>3</xdr:col>
      <xdr:colOff>381000</xdr:colOff>
      <xdr:row>32</xdr:row>
      <xdr:rowOff>228600</xdr:rowOff>
    </xdr:to>
    <xdr:sp>
      <xdr:nvSpPr>
        <xdr:cNvPr id="19" name="Line 131"/>
        <xdr:cNvSpPr>
          <a:spLocks/>
        </xdr:cNvSpPr>
      </xdr:nvSpPr>
      <xdr:spPr>
        <a:xfrm>
          <a:off x="4819650" y="121443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20</xdr:row>
      <xdr:rowOff>228600</xdr:rowOff>
    </xdr:from>
    <xdr:to>
      <xdr:col>3</xdr:col>
      <xdr:colOff>400050</xdr:colOff>
      <xdr:row>23</xdr:row>
      <xdr:rowOff>0</xdr:rowOff>
    </xdr:to>
    <xdr:sp>
      <xdr:nvSpPr>
        <xdr:cNvPr id="20" name="Line 131"/>
        <xdr:cNvSpPr>
          <a:spLocks/>
        </xdr:cNvSpPr>
      </xdr:nvSpPr>
      <xdr:spPr>
        <a:xfrm>
          <a:off x="4838700" y="84105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60" zoomScaleNormal="75" zoomScalePageLayoutView="0" workbookViewId="0" topLeftCell="A1">
      <pane xSplit="2" ySplit="3" topLeftCell="C4" activePane="bottomRight" state="frozen"/>
      <selection pane="topLeft" activeCell="C38" sqref="C38:C39"/>
      <selection pane="topRight" activeCell="C38" sqref="C38:C39"/>
      <selection pane="bottomLeft" activeCell="C38" sqref="C38:C39"/>
      <selection pane="bottomRight" activeCell="E9" sqref="E9"/>
    </sheetView>
  </sheetViews>
  <sheetFormatPr defaultColWidth="9.00390625" defaultRowHeight="13.5"/>
  <cols>
    <col min="1" max="1" width="5.625" style="41" customWidth="1"/>
    <col min="2" max="2" width="5.625" style="42" customWidth="1"/>
    <col min="3" max="5" width="47.00390625" style="43" customWidth="1"/>
    <col min="6" max="6" width="28.625" style="44" customWidth="1"/>
    <col min="7" max="7" width="28.625" style="43" customWidth="1"/>
    <col min="8" max="8" width="28.625" style="44" customWidth="1"/>
    <col min="9" max="9" width="27.625" style="43" customWidth="1"/>
    <col min="10" max="10" width="29.625" style="43" customWidth="1"/>
    <col min="11" max="11" width="27.625" style="43" customWidth="1"/>
    <col min="12" max="16384" width="9.00390625" style="43" customWidth="1"/>
  </cols>
  <sheetData>
    <row r="1" spans="2:13" s="24" customFormat="1" ht="32.25" customHeight="1" thickBot="1">
      <c r="B1" s="25"/>
      <c r="C1" s="26"/>
      <c r="F1" s="27"/>
      <c r="H1" s="27"/>
      <c r="J1" s="414" t="s">
        <v>2</v>
      </c>
      <c r="K1" s="414"/>
      <c r="L1" s="73" t="s">
        <v>15</v>
      </c>
      <c r="M1" s="74">
        <v>2019</v>
      </c>
    </row>
    <row r="2" spans="2:11" s="24" customFormat="1" ht="32.25" customHeight="1" hidden="1" thickBot="1">
      <c r="B2" s="25"/>
      <c r="C2" s="26">
        <v>4</v>
      </c>
      <c r="F2" s="27"/>
      <c r="H2" s="27"/>
      <c r="J2" s="62"/>
      <c r="K2" s="62"/>
    </row>
    <row r="3" spans="1:11" s="32" customFormat="1" ht="42" customHeight="1" thickBot="1">
      <c r="A3" s="28" t="s">
        <v>0</v>
      </c>
      <c r="B3" s="28" t="s">
        <v>1</v>
      </c>
      <c r="C3" s="29" t="s">
        <v>3</v>
      </c>
      <c r="D3" s="30" t="s">
        <v>4</v>
      </c>
      <c r="E3" s="30" t="s">
        <v>11</v>
      </c>
      <c r="F3" s="30" t="s">
        <v>5</v>
      </c>
      <c r="G3" s="30" t="s">
        <v>6</v>
      </c>
      <c r="H3" s="30" t="s">
        <v>14</v>
      </c>
      <c r="I3" s="30" t="s">
        <v>12</v>
      </c>
      <c r="J3" s="30" t="s">
        <v>13</v>
      </c>
      <c r="K3" s="31" t="s">
        <v>7</v>
      </c>
    </row>
    <row r="4" spans="1:11" s="21" customFormat="1" ht="42" customHeight="1">
      <c r="A4" s="75">
        <f>DATE($M$1,$C$2,1)</f>
        <v>43556</v>
      </c>
      <c r="B4" s="33" t="str">
        <f>TEXT(A4,"ａａａ")</f>
        <v>月</v>
      </c>
      <c r="C4" s="163" t="s">
        <v>28</v>
      </c>
      <c r="D4" s="46"/>
      <c r="E4" s="3"/>
      <c r="F4" s="3"/>
      <c r="G4" s="7"/>
      <c r="H4" s="3"/>
      <c r="I4" s="2"/>
      <c r="J4" s="7"/>
      <c r="K4" s="9"/>
    </row>
    <row r="5" spans="1:11" s="21" customFormat="1" ht="42" customHeight="1">
      <c r="A5" s="75">
        <f>IF(A4="","",IF(MONTH(A4+1)=$C$2,A4+1,""))</f>
        <v>43557</v>
      </c>
      <c r="B5" s="33" t="str">
        <f>TEXT(A5,"ａａａ")</f>
        <v>火</v>
      </c>
      <c r="C5" s="134"/>
      <c r="D5" s="4"/>
      <c r="E5" s="3"/>
      <c r="F5" s="3"/>
      <c r="G5" s="3"/>
      <c r="H5" s="4"/>
      <c r="I5" s="2"/>
      <c r="J5" s="69"/>
      <c r="K5" s="18"/>
    </row>
    <row r="6" spans="1:11" s="21" customFormat="1" ht="42" customHeight="1">
      <c r="A6" s="75">
        <f aca="true" t="shared" si="0" ref="A6:A39">IF(A5="","",IF(MONTH(A5+1)=$C$2,A5+1,""))</f>
        <v>43558</v>
      </c>
      <c r="B6" s="33" t="str">
        <f aca="true" t="shared" si="1" ref="B6:B39">TEXT(A6,"ａａａ")</f>
        <v>水</v>
      </c>
      <c r="C6" s="134"/>
      <c r="D6" s="2"/>
      <c r="E6" s="2"/>
      <c r="F6" s="5"/>
      <c r="G6" s="5"/>
      <c r="H6" s="2"/>
      <c r="I6" s="2"/>
      <c r="J6" s="3"/>
      <c r="K6" s="18"/>
    </row>
    <row r="7" spans="1:11" s="21" customFormat="1" ht="42" customHeight="1">
      <c r="A7" s="75">
        <f t="shared" si="0"/>
        <v>43559</v>
      </c>
      <c r="B7" s="33" t="str">
        <f t="shared" si="1"/>
        <v>木</v>
      </c>
      <c r="C7" s="134"/>
      <c r="D7" s="17"/>
      <c r="E7" s="63"/>
      <c r="F7" s="63"/>
      <c r="G7" s="63"/>
      <c r="H7" s="63"/>
      <c r="I7" s="135"/>
      <c r="J7" s="135"/>
      <c r="K7" s="68"/>
    </row>
    <row r="8" spans="1:11" s="21" customFormat="1" ht="42" customHeight="1">
      <c r="A8" s="75">
        <f t="shared" si="0"/>
        <v>43560</v>
      </c>
      <c r="B8" s="33" t="str">
        <f t="shared" si="1"/>
        <v>金</v>
      </c>
      <c r="C8" s="1" t="s">
        <v>47</v>
      </c>
      <c r="D8" s="2"/>
      <c r="E8" s="2"/>
      <c r="F8" s="3"/>
      <c r="G8" s="3"/>
      <c r="H8" s="3"/>
      <c r="I8" s="2"/>
      <c r="J8" s="7"/>
      <c r="K8" s="9"/>
    </row>
    <row r="9" spans="1:11" s="21" customFormat="1" ht="42" customHeight="1">
      <c r="A9" s="75">
        <f t="shared" si="0"/>
        <v>43561</v>
      </c>
      <c r="B9" s="33" t="str">
        <f t="shared" si="1"/>
        <v>土</v>
      </c>
      <c r="C9" s="1"/>
      <c r="D9" s="2" t="s">
        <v>153</v>
      </c>
      <c r="E9" s="2"/>
      <c r="F9" s="3"/>
      <c r="G9" s="3"/>
      <c r="H9" s="3"/>
      <c r="I9" s="121"/>
      <c r="J9" s="2"/>
      <c r="K9" s="9"/>
    </row>
    <row r="10" spans="1:11" s="34" customFormat="1" ht="21" customHeight="1">
      <c r="A10" s="408">
        <f t="shared" si="0"/>
        <v>43562</v>
      </c>
      <c r="B10" s="410" t="str">
        <f t="shared" si="1"/>
        <v>日</v>
      </c>
      <c r="C10" s="232" t="s">
        <v>216</v>
      </c>
      <c r="D10" s="261"/>
      <c r="E10" s="128"/>
      <c r="F10" s="128"/>
      <c r="G10" s="128"/>
      <c r="H10" s="412" t="s">
        <v>50</v>
      </c>
      <c r="I10" s="123"/>
      <c r="J10" s="412" t="s">
        <v>116</v>
      </c>
      <c r="K10" s="417" t="s">
        <v>116</v>
      </c>
    </row>
    <row r="11" spans="1:11" s="34" customFormat="1" ht="21" customHeight="1">
      <c r="A11" s="409"/>
      <c r="B11" s="411"/>
      <c r="C11" s="234" t="s">
        <v>215</v>
      </c>
      <c r="D11" s="262"/>
      <c r="E11" s="343"/>
      <c r="F11" s="343"/>
      <c r="G11" s="343"/>
      <c r="H11" s="413"/>
      <c r="I11" s="231"/>
      <c r="J11" s="413"/>
      <c r="K11" s="418"/>
    </row>
    <row r="12" spans="1:11" s="34" customFormat="1" ht="42" customHeight="1">
      <c r="A12" s="75">
        <f>IF(A10="","",IF(MONTH(A10+1)=$C$2,A10+1,""))</f>
        <v>43563</v>
      </c>
      <c r="B12" s="33" t="str">
        <f t="shared" si="1"/>
        <v>月</v>
      </c>
      <c r="C12" s="83" t="s">
        <v>28</v>
      </c>
      <c r="D12" s="101"/>
      <c r="E12" s="3"/>
      <c r="F12" s="3"/>
      <c r="G12" s="7"/>
      <c r="H12" s="3"/>
      <c r="I12" s="2"/>
      <c r="J12" s="7"/>
      <c r="K12" s="9"/>
    </row>
    <row r="13" spans="1:11" s="34" customFormat="1" ht="42" customHeight="1">
      <c r="A13" s="75">
        <f t="shared" si="0"/>
        <v>43564</v>
      </c>
      <c r="B13" s="33" t="str">
        <f t="shared" si="1"/>
        <v>火</v>
      </c>
      <c r="C13" s="134"/>
      <c r="D13" s="4"/>
      <c r="E13" s="3"/>
      <c r="F13" s="3"/>
      <c r="G13" s="3"/>
      <c r="H13" s="4"/>
      <c r="I13" s="2"/>
      <c r="J13" s="69"/>
      <c r="K13" s="385" t="s">
        <v>283</v>
      </c>
    </row>
    <row r="14" spans="1:11" s="34" customFormat="1" ht="42" customHeight="1">
      <c r="A14" s="75">
        <f t="shared" si="0"/>
        <v>43565</v>
      </c>
      <c r="B14" s="33" t="str">
        <f t="shared" si="1"/>
        <v>水</v>
      </c>
      <c r="C14" s="14"/>
      <c r="D14" s="2"/>
      <c r="E14" s="2"/>
      <c r="F14" s="2"/>
      <c r="G14" s="2"/>
      <c r="H14" s="3"/>
      <c r="I14" s="12"/>
      <c r="J14" s="11"/>
      <c r="K14" s="8"/>
    </row>
    <row r="15" spans="1:11" s="34" customFormat="1" ht="42" customHeight="1">
      <c r="A15" s="75">
        <f t="shared" si="0"/>
        <v>43566</v>
      </c>
      <c r="B15" s="33" t="str">
        <f t="shared" si="1"/>
        <v>木</v>
      </c>
      <c r="C15" s="14"/>
      <c r="D15" s="2"/>
      <c r="E15" s="2"/>
      <c r="F15" s="2"/>
      <c r="G15" s="2"/>
      <c r="H15" s="63"/>
      <c r="I15" s="135"/>
      <c r="J15" s="135"/>
      <c r="K15" s="68"/>
    </row>
    <row r="16" spans="1:11" s="34" customFormat="1" ht="42" customHeight="1">
      <c r="A16" s="75">
        <f t="shared" si="0"/>
        <v>43567</v>
      </c>
      <c r="B16" s="33" t="str">
        <f t="shared" si="1"/>
        <v>金</v>
      </c>
      <c r="C16" s="2"/>
      <c r="D16" s="137"/>
      <c r="E16" s="3"/>
      <c r="F16" s="3"/>
      <c r="G16" s="3"/>
      <c r="H16" s="3"/>
      <c r="I16" s="2"/>
      <c r="J16" s="7"/>
      <c r="K16" s="385" t="s">
        <v>283</v>
      </c>
    </row>
    <row r="17" spans="1:11" s="34" customFormat="1" ht="42" customHeight="1">
      <c r="A17" s="75">
        <f t="shared" si="0"/>
        <v>43568</v>
      </c>
      <c r="B17" s="33" t="str">
        <f t="shared" si="1"/>
        <v>土</v>
      </c>
      <c r="C17" s="106" t="s">
        <v>81</v>
      </c>
      <c r="D17" s="366" t="s">
        <v>295</v>
      </c>
      <c r="E17" s="2"/>
      <c r="F17" s="63"/>
      <c r="G17" s="63"/>
      <c r="H17" s="202" t="s">
        <v>51</v>
      </c>
      <c r="I17" s="2"/>
      <c r="J17" s="6"/>
      <c r="K17" s="9"/>
    </row>
    <row r="18" spans="1:11" s="34" customFormat="1" ht="21" customHeight="1">
      <c r="A18" s="408">
        <f>IF(A17="","",IF(MONTH(A17+1)=$C$2,A17+1,""))</f>
        <v>43569</v>
      </c>
      <c r="B18" s="410" t="str">
        <f>TEXT(A18,"ａａａ")</f>
        <v>日</v>
      </c>
      <c r="C18" s="421" t="s">
        <v>84</v>
      </c>
      <c r="D18" s="412" t="s">
        <v>210</v>
      </c>
      <c r="E18" s="205"/>
      <c r="F18" s="63"/>
      <c r="G18" s="63"/>
      <c r="H18" s="412" t="s">
        <v>52</v>
      </c>
      <c r="I18" s="205"/>
      <c r="J18" s="107"/>
      <c r="K18" s="58"/>
    </row>
    <row r="19" spans="1:11" s="34" customFormat="1" ht="21" customHeight="1">
      <c r="A19" s="409"/>
      <c r="B19" s="411"/>
      <c r="C19" s="422"/>
      <c r="D19" s="413"/>
      <c r="E19" s="204"/>
      <c r="F19" s="204"/>
      <c r="G19" s="204"/>
      <c r="H19" s="413"/>
      <c r="I19" s="206"/>
      <c r="J19" s="78"/>
      <c r="K19" s="79"/>
    </row>
    <row r="20" spans="1:11" s="34" customFormat="1" ht="42" customHeight="1">
      <c r="A20" s="75">
        <f>IF(A18="","",IF(MONTH(A18+1)=$C$2,A18+1,""))</f>
        <v>43570</v>
      </c>
      <c r="B20" s="33" t="str">
        <f t="shared" si="1"/>
        <v>月</v>
      </c>
      <c r="C20" s="83" t="s">
        <v>28</v>
      </c>
      <c r="D20" s="101"/>
      <c r="E20" s="3"/>
      <c r="F20" s="3"/>
      <c r="G20" s="7"/>
      <c r="H20" s="3"/>
      <c r="I20" s="2"/>
      <c r="J20" s="7"/>
      <c r="K20" s="9"/>
    </row>
    <row r="21" spans="1:11" s="34" customFormat="1" ht="42" customHeight="1">
      <c r="A21" s="75">
        <f t="shared" si="0"/>
        <v>43571</v>
      </c>
      <c r="B21" s="33" t="str">
        <f t="shared" si="1"/>
        <v>火</v>
      </c>
      <c r="C21" s="367" t="s">
        <v>253</v>
      </c>
      <c r="D21" s="4"/>
      <c r="E21" s="3"/>
      <c r="F21" s="3"/>
      <c r="G21" s="3"/>
      <c r="H21" s="4"/>
      <c r="I21" s="2"/>
      <c r="J21" s="69"/>
      <c r="K21" s="385" t="s">
        <v>283</v>
      </c>
    </row>
    <row r="22" spans="1:11" s="34" customFormat="1" ht="42" customHeight="1">
      <c r="A22" s="75">
        <f t="shared" si="0"/>
        <v>43572</v>
      </c>
      <c r="B22" s="33" t="str">
        <f t="shared" si="1"/>
        <v>水</v>
      </c>
      <c r="C22" s="367" t="s">
        <v>253</v>
      </c>
      <c r="D22" s="136"/>
      <c r="E22" s="136"/>
      <c r="F22" s="131"/>
      <c r="G22" s="52"/>
      <c r="H22" s="131"/>
      <c r="I22" s="131"/>
      <c r="J22" s="136"/>
      <c r="K22" s="58"/>
    </row>
    <row r="23" spans="1:11" s="34" customFormat="1" ht="42" customHeight="1">
      <c r="A23" s="75">
        <f t="shared" si="0"/>
        <v>43573</v>
      </c>
      <c r="B23" s="33" t="str">
        <f t="shared" si="1"/>
        <v>木</v>
      </c>
      <c r="C23" s="134"/>
      <c r="D23" s="6"/>
      <c r="E23" s="128"/>
      <c r="F23" s="128"/>
      <c r="G23" s="128"/>
      <c r="H23" s="128"/>
      <c r="I23" s="135"/>
      <c r="J23" s="3"/>
      <c r="K23" s="68"/>
    </row>
    <row r="24" spans="1:11" s="34" customFormat="1" ht="42" customHeight="1">
      <c r="A24" s="75">
        <f t="shared" si="0"/>
        <v>43574</v>
      </c>
      <c r="B24" s="33" t="str">
        <f t="shared" si="1"/>
        <v>金</v>
      </c>
      <c r="C24" s="386" t="s">
        <v>293</v>
      </c>
      <c r="D24" s="136"/>
      <c r="E24" s="136"/>
      <c r="F24" s="131"/>
      <c r="G24" s="131"/>
      <c r="H24" s="131"/>
      <c r="I24" s="135"/>
      <c r="J24" s="136"/>
      <c r="K24" s="385" t="s">
        <v>283</v>
      </c>
    </row>
    <row r="25" spans="1:11" s="34" customFormat="1" ht="42" customHeight="1">
      <c r="A25" s="75">
        <f t="shared" si="0"/>
        <v>43575</v>
      </c>
      <c r="B25" s="33" t="str">
        <f t="shared" si="1"/>
        <v>土</v>
      </c>
      <c r="C25" s="227" t="s">
        <v>82</v>
      </c>
      <c r="D25" s="128" t="s">
        <v>68</v>
      </c>
      <c r="E25" s="128"/>
      <c r="F25" s="63"/>
      <c r="G25" s="63"/>
      <c r="H25" s="63"/>
      <c r="I25" s="131"/>
      <c r="J25" s="131"/>
      <c r="K25" s="133"/>
    </row>
    <row r="26" spans="1:11" s="34" customFormat="1" ht="21" customHeight="1">
      <c r="A26" s="408">
        <f t="shared" si="0"/>
        <v>43576</v>
      </c>
      <c r="B26" s="410" t="str">
        <f t="shared" si="1"/>
        <v>日</v>
      </c>
      <c r="C26" s="421" t="s">
        <v>72</v>
      </c>
      <c r="D26" s="412" t="s">
        <v>73</v>
      </c>
      <c r="E26" s="63"/>
      <c r="F26" s="423" t="s">
        <v>271</v>
      </c>
      <c r="G26" s="63"/>
      <c r="H26" s="419"/>
      <c r="I26" s="228"/>
      <c r="J26" s="15"/>
      <c r="K26" s="417" t="s">
        <v>48</v>
      </c>
    </row>
    <row r="27" spans="1:11" s="34" customFormat="1" ht="21" customHeight="1">
      <c r="A27" s="409"/>
      <c r="B27" s="411"/>
      <c r="C27" s="422"/>
      <c r="D27" s="413"/>
      <c r="E27" s="104"/>
      <c r="F27" s="424"/>
      <c r="G27" s="104"/>
      <c r="H27" s="420"/>
      <c r="I27" s="229"/>
      <c r="J27" s="78"/>
      <c r="K27" s="418"/>
    </row>
    <row r="28" spans="1:11" s="34" customFormat="1" ht="21" customHeight="1">
      <c r="A28" s="408">
        <f>IF(A26="","",IF(MONTH(A26+1)=$C$2,A26+1,""))</f>
        <v>43577</v>
      </c>
      <c r="B28" s="410" t="str">
        <f t="shared" si="1"/>
        <v>月</v>
      </c>
      <c r="C28" s="415" t="s">
        <v>28</v>
      </c>
      <c r="D28" s="139"/>
      <c r="E28" s="128"/>
      <c r="F28" s="128"/>
      <c r="G28" s="15"/>
      <c r="H28" s="128"/>
      <c r="I28" s="136"/>
      <c r="J28" s="15"/>
      <c r="K28" s="58"/>
    </row>
    <row r="29" spans="1:11" s="34" customFormat="1" ht="21" customHeight="1">
      <c r="A29" s="409"/>
      <c r="B29" s="411"/>
      <c r="C29" s="416"/>
      <c r="D29" s="140"/>
      <c r="E29" s="129"/>
      <c r="F29" s="129"/>
      <c r="G29" s="78"/>
      <c r="H29" s="129"/>
      <c r="I29" s="138"/>
      <c r="J29" s="78"/>
      <c r="K29" s="79"/>
    </row>
    <row r="30" spans="1:11" s="34" customFormat="1" ht="42" customHeight="1">
      <c r="A30" s="75">
        <f>IF(A28="","",IF(MONTH(A28+1)=$C$2,A28+1,""))</f>
        <v>43578</v>
      </c>
      <c r="B30" s="33" t="str">
        <f t="shared" si="1"/>
        <v>火</v>
      </c>
      <c r="C30" s="14"/>
      <c r="D30" s="4"/>
      <c r="E30" s="3"/>
      <c r="F30" s="3"/>
      <c r="G30" s="3"/>
      <c r="H30" s="4"/>
      <c r="I30" s="2"/>
      <c r="J30" s="384" t="s">
        <v>284</v>
      </c>
      <c r="K30" s="385" t="s">
        <v>283</v>
      </c>
    </row>
    <row r="31" spans="1:11" s="34" customFormat="1" ht="42" customHeight="1">
      <c r="A31" s="75">
        <f t="shared" si="0"/>
        <v>43579</v>
      </c>
      <c r="B31" s="33" t="str">
        <f t="shared" si="1"/>
        <v>水</v>
      </c>
      <c r="C31" s="134"/>
      <c r="D31" s="4"/>
      <c r="E31" s="3"/>
      <c r="F31" s="3"/>
      <c r="G31" s="3"/>
      <c r="H31" s="4"/>
      <c r="I31" s="2"/>
      <c r="J31" s="69"/>
      <c r="K31" s="18"/>
    </row>
    <row r="32" spans="1:11" s="34" customFormat="1" ht="42" customHeight="1">
      <c r="A32" s="75">
        <f t="shared" si="0"/>
        <v>43580</v>
      </c>
      <c r="B32" s="33" t="str">
        <f t="shared" si="1"/>
        <v>木</v>
      </c>
      <c r="C32" s="367" t="s">
        <v>254</v>
      </c>
      <c r="D32" s="6"/>
      <c r="E32" s="128"/>
      <c r="F32" s="128"/>
      <c r="G32" s="128"/>
      <c r="H32" s="128"/>
      <c r="I32" s="135"/>
      <c r="J32" s="135"/>
      <c r="K32" s="68"/>
    </row>
    <row r="33" spans="1:11" s="34" customFormat="1" ht="42" customHeight="1">
      <c r="A33" s="75">
        <f t="shared" si="0"/>
        <v>43581</v>
      </c>
      <c r="B33" s="33" t="str">
        <f t="shared" si="1"/>
        <v>金</v>
      </c>
      <c r="C33" s="368" t="s">
        <v>255</v>
      </c>
      <c r="D33" s="4"/>
      <c r="E33" s="3"/>
      <c r="F33" s="3"/>
      <c r="G33" s="3"/>
      <c r="H33" s="3"/>
      <c r="I33" s="2"/>
      <c r="J33" s="395" t="s">
        <v>306</v>
      </c>
      <c r="K33" s="9"/>
    </row>
    <row r="34" spans="1:11" s="34" customFormat="1" ht="42" customHeight="1">
      <c r="A34" s="75">
        <f t="shared" si="0"/>
        <v>43582</v>
      </c>
      <c r="B34" s="33" t="str">
        <f t="shared" si="1"/>
        <v>土</v>
      </c>
      <c r="C34" s="130"/>
      <c r="D34" s="128"/>
      <c r="E34" s="131"/>
      <c r="F34" s="131"/>
      <c r="G34" s="131"/>
      <c r="H34" s="131"/>
      <c r="I34" s="131"/>
      <c r="J34" s="52"/>
      <c r="K34" s="58"/>
    </row>
    <row r="35" spans="1:11" s="34" customFormat="1" ht="21" customHeight="1">
      <c r="A35" s="408">
        <f t="shared" si="0"/>
        <v>43583</v>
      </c>
      <c r="B35" s="410" t="str">
        <f t="shared" si="1"/>
        <v>日</v>
      </c>
      <c r="C35" s="346" t="s">
        <v>213</v>
      </c>
      <c r="D35" s="412"/>
      <c r="E35" s="263"/>
      <c r="F35" s="378" t="s">
        <v>272</v>
      </c>
      <c r="G35" s="263"/>
      <c r="H35" s="263"/>
      <c r="I35" s="136"/>
      <c r="J35" s="15"/>
      <c r="K35" s="58"/>
    </row>
    <row r="36" spans="1:11" s="34" customFormat="1" ht="21" customHeight="1">
      <c r="A36" s="409"/>
      <c r="B36" s="411"/>
      <c r="C36" s="349" t="s">
        <v>214</v>
      </c>
      <c r="D36" s="413"/>
      <c r="E36" s="264"/>
      <c r="F36" s="264"/>
      <c r="G36" s="264"/>
      <c r="H36" s="264"/>
      <c r="I36" s="270"/>
      <c r="J36" s="78"/>
      <c r="K36" s="79"/>
    </row>
    <row r="37" spans="1:11" s="34" customFormat="1" ht="42" customHeight="1">
      <c r="A37" s="75">
        <f>IF(A35="","",IF(MONTH(A35+1)=$C$2,A35+1,""))</f>
        <v>43584</v>
      </c>
      <c r="B37" s="33" t="str">
        <f t="shared" si="1"/>
        <v>月</v>
      </c>
      <c r="C37" s="274" t="s">
        <v>30</v>
      </c>
      <c r="D37" s="177" t="s">
        <v>290</v>
      </c>
      <c r="E37" s="132"/>
      <c r="F37" s="132"/>
      <c r="G37" s="132"/>
      <c r="H37" s="132"/>
      <c r="I37" s="313" t="s">
        <v>307</v>
      </c>
      <c r="J37" s="257"/>
      <c r="K37" s="396" t="s">
        <v>308</v>
      </c>
    </row>
    <row r="38" spans="1:11" s="34" customFormat="1" ht="42" customHeight="1" thickBot="1">
      <c r="A38" s="76">
        <f t="shared" si="0"/>
        <v>43585</v>
      </c>
      <c r="B38" s="35" t="str">
        <f t="shared" si="1"/>
        <v>火</v>
      </c>
      <c r="C38" s="71" t="s">
        <v>154</v>
      </c>
      <c r="D38" s="72" t="s">
        <v>212</v>
      </c>
      <c r="E38" s="45"/>
      <c r="F38" s="45"/>
      <c r="G38" s="45"/>
      <c r="H38" s="45"/>
      <c r="I38" s="45"/>
      <c r="J38" s="22"/>
      <c r="K38" s="23"/>
    </row>
    <row r="39" spans="1:11" s="39" customFormat="1" ht="42" customHeight="1">
      <c r="A39" s="157">
        <f t="shared" si="0"/>
      </c>
      <c r="B39" s="158">
        <f t="shared" si="1"/>
      </c>
      <c r="C39" s="159"/>
      <c r="D39" s="160"/>
      <c r="E39" s="161"/>
      <c r="F39" s="161"/>
      <c r="G39" s="161"/>
      <c r="H39" s="161"/>
      <c r="I39" s="161"/>
      <c r="J39" s="162"/>
      <c r="K39" s="161"/>
    </row>
    <row r="40" spans="1:8" s="39" customFormat="1" ht="36" customHeight="1">
      <c r="A40" s="37"/>
      <c r="B40" s="38"/>
      <c r="F40" s="40"/>
      <c r="H40" s="40"/>
    </row>
    <row r="41" spans="1:8" s="39" customFormat="1" ht="36" customHeight="1">
      <c r="A41" s="37"/>
      <c r="B41" s="38"/>
      <c r="F41" s="40"/>
      <c r="H41" s="40"/>
    </row>
    <row r="42" spans="1:8" s="39" customFormat="1" ht="36" customHeight="1">
      <c r="A42" s="37"/>
      <c r="B42" s="38"/>
      <c r="F42" s="40"/>
      <c r="H42" s="40"/>
    </row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</sheetData>
  <sheetProtection/>
  <mergeCells count="24">
    <mergeCell ref="J10:J11"/>
    <mergeCell ref="A10:A11"/>
    <mergeCell ref="B10:B11"/>
    <mergeCell ref="H10:H11"/>
    <mergeCell ref="D18:D19"/>
    <mergeCell ref="A26:A27"/>
    <mergeCell ref="K26:K27"/>
    <mergeCell ref="C26:C27"/>
    <mergeCell ref="B26:B27"/>
    <mergeCell ref="D26:D27"/>
    <mergeCell ref="C18:C19"/>
    <mergeCell ref="F26:F27"/>
    <mergeCell ref="B18:B19"/>
    <mergeCell ref="H18:H19"/>
    <mergeCell ref="A35:A36"/>
    <mergeCell ref="B35:B36"/>
    <mergeCell ref="D35:D36"/>
    <mergeCell ref="J1:K1"/>
    <mergeCell ref="A28:A29"/>
    <mergeCell ref="B28:B29"/>
    <mergeCell ref="C28:C29"/>
    <mergeCell ref="A18:A19"/>
    <mergeCell ref="K10:K11"/>
    <mergeCell ref="H26:H27"/>
  </mergeCells>
  <printOptions horizontalCentered="1"/>
  <pageMargins left="0.31496062992125984" right="0" top="0" bottom="0" header="0.31496062992125984" footer="0.31496062992125984"/>
  <pageSetup horizontalDpi="600" verticalDpi="600" orientation="landscape" paperSize="9" scale="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="55" zoomScaleNormal="75" zoomScaleSheetLayoutView="55" zoomScalePageLayoutView="0" workbookViewId="0" topLeftCell="A1">
      <pane xSplit="2" ySplit="3" topLeftCell="C4" activePane="bottomRight" state="frozen"/>
      <selection pane="topLeft" activeCell="C38" sqref="C38:C39"/>
      <selection pane="topRight" activeCell="C38" sqref="C38:C39"/>
      <selection pane="bottomLeft" activeCell="C38" sqref="C38:C39"/>
      <selection pane="bottomRight" activeCell="F11" sqref="F11"/>
    </sheetView>
  </sheetViews>
  <sheetFormatPr defaultColWidth="9.00390625" defaultRowHeight="13.5"/>
  <cols>
    <col min="1" max="1" width="5.625" style="41" customWidth="1"/>
    <col min="2" max="2" width="5.625" style="42" customWidth="1"/>
    <col min="3" max="5" width="47.00390625" style="43" customWidth="1"/>
    <col min="6" max="6" width="28.625" style="44" customWidth="1"/>
    <col min="7" max="7" width="28.625" style="43" customWidth="1"/>
    <col min="8" max="8" width="28.625" style="44" customWidth="1"/>
    <col min="9" max="9" width="27.625" style="43" customWidth="1"/>
    <col min="10" max="10" width="29.625" style="43" customWidth="1"/>
    <col min="11" max="11" width="27.625" style="43" customWidth="1"/>
    <col min="12" max="16384" width="9.00390625" style="43" customWidth="1"/>
  </cols>
  <sheetData>
    <row r="1" spans="2:13" s="24" customFormat="1" ht="32.25" customHeight="1" thickBot="1">
      <c r="B1" s="25"/>
      <c r="C1" s="26"/>
      <c r="F1" s="27"/>
      <c r="H1" s="27"/>
      <c r="J1" s="414" t="s">
        <v>22</v>
      </c>
      <c r="K1" s="414"/>
      <c r="L1" s="73" t="s">
        <v>15</v>
      </c>
      <c r="M1" s="74">
        <f>'4月'!M1+1</f>
        <v>2020</v>
      </c>
    </row>
    <row r="2" spans="2:11" s="24" customFormat="1" ht="32.25" customHeight="1" hidden="1" thickBot="1">
      <c r="B2" s="25"/>
      <c r="C2" s="26">
        <v>1</v>
      </c>
      <c r="F2" s="27"/>
      <c r="H2" s="27"/>
      <c r="J2" s="62"/>
      <c r="K2" s="62"/>
    </row>
    <row r="3" spans="1:11" s="32" customFormat="1" ht="42" customHeight="1" thickBot="1">
      <c r="A3" s="28" t="s">
        <v>0</v>
      </c>
      <c r="B3" s="28" t="s">
        <v>1</v>
      </c>
      <c r="C3" s="29" t="s">
        <v>3</v>
      </c>
      <c r="D3" s="30" t="s">
        <v>4</v>
      </c>
      <c r="E3" s="30" t="s">
        <v>11</v>
      </c>
      <c r="F3" s="30" t="s">
        <v>5</v>
      </c>
      <c r="G3" s="30" t="s">
        <v>6</v>
      </c>
      <c r="H3" s="30" t="s">
        <v>14</v>
      </c>
      <c r="I3" s="30" t="s">
        <v>12</v>
      </c>
      <c r="J3" s="30" t="s">
        <v>13</v>
      </c>
      <c r="K3" s="31" t="s">
        <v>7</v>
      </c>
    </row>
    <row r="4" spans="1:11" s="21" customFormat="1" ht="42" customHeight="1">
      <c r="A4" s="75">
        <f>DATE($M$1,$C$2,1)</f>
        <v>43831</v>
      </c>
      <c r="B4" s="33" t="str">
        <f>TEXT(A4,"ａａａ")</f>
        <v>水</v>
      </c>
      <c r="C4" s="83" t="s">
        <v>26</v>
      </c>
      <c r="D4" s="5" t="s">
        <v>26</v>
      </c>
      <c r="E4" s="5" t="s">
        <v>26</v>
      </c>
      <c r="F4" s="5" t="s">
        <v>26</v>
      </c>
      <c r="G4" s="5" t="s">
        <v>26</v>
      </c>
      <c r="H4" s="5" t="s">
        <v>26</v>
      </c>
      <c r="I4" s="5" t="s">
        <v>26</v>
      </c>
      <c r="J4" s="5" t="s">
        <v>26</v>
      </c>
      <c r="K4" s="86" t="s">
        <v>26</v>
      </c>
    </row>
    <row r="5" spans="1:11" s="21" customFormat="1" ht="42" customHeight="1">
      <c r="A5" s="75">
        <f>IF(A4="","",IF(MONTH(A4+1)=$C$2,A4+1,""))</f>
        <v>43832</v>
      </c>
      <c r="B5" s="33" t="str">
        <f>TEXT(A5,"ａａａ")</f>
        <v>木</v>
      </c>
      <c r="C5" s="84"/>
      <c r="D5" s="59"/>
      <c r="E5" s="59"/>
      <c r="F5" s="59"/>
      <c r="G5" s="59"/>
      <c r="H5" s="59"/>
      <c r="I5" s="59"/>
      <c r="J5" s="59"/>
      <c r="K5" s="58"/>
    </row>
    <row r="6" spans="1:11" s="21" customFormat="1" ht="42" customHeight="1">
      <c r="A6" s="75">
        <f aca="true" t="shared" si="0" ref="A6:A42">IF(A5="","",IF(MONTH(A5+1)=$C$2,A5+1,""))</f>
        <v>43833</v>
      </c>
      <c r="B6" s="33" t="str">
        <f aca="true" t="shared" si="1" ref="B6:B42">TEXT(A6,"ａａａ")</f>
        <v>金</v>
      </c>
      <c r="C6" s="84"/>
      <c r="D6" s="59"/>
      <c r="E6" s="59"/>
      <c r="F6" s="59"/>
      <c r="G6" s="59"/>
      <c r="H6" s="59"/>
      <c r="I6" s="59"/>
      <c r="J6" s="59"/>
      <c r="K6" s="58"/>
    </row>
    <row r="7" spans="1:11" s="21" customFormat="1" ht="42" customHeight="1">
      <c r="A7" s="75">
        <f t="shared" si="0"/>
        <v>43834</v>
      </c>
      <c r="B7" s="33" t="str">
        <f t="shared" si="1"/>
        <v>土</v>
      </c>
      <c r="C7" s="360" t="s">
        <v>98</v>
      </c>
      <c r="D7" s="3" t="s">
        <v>98</v>
      </c>
      <c r="E7" s="13"/>
      <c r="F7" s="13"/>
      <c r="G7" s="13"/>
      <c r="H7" s="13"/>
      <c r="I7" s="5"/>
      <c r="J7" s="5"/>
      <c r="K7" s="86"/>
    </row>
    <row r="8" spans="1:11" s="21" customFormat="1" ht="42" customHeight="1">
      <c r="A8" s="75">
        <f t="shared" si="0"/>
        <v>43835</v>
      </c>
      <c r="B8" s="33" t="str">
        <f t="shared" si="1"/>
        <v>日</v>
      </c>
      <c r="C8" s="1"/>
      <c r="D8" s="2"/>
      <c r="E8" s="2"/>
      <c r="F8" s="3"/>
      <c r="G8" s="3"/>
      <c r="H8" s="3"/>
      <c r="I8" s="2"/>
      <c r="J8" s="7"/>
      <c r="K8" s="9"/>
    </row>
    <row r="9" spans="1:11" s="21" customFormat="1" ht="42" customHeight="1">
      <c r="A9" s="75">
        <f t="shared" si="0"/>
        <v>43836</v>
      </c>
      <c r="B9" s="33" t="str">
        <f t="shared" si="1"/>
        <v>月</v>
      </c>
      <c r="C9" s="14" t="s">
        <v>24</v>
      </c>
      <c r="D9" s="4"/>
      <c r="E9" s="3"/>
      <c r="F9" s="3"/>
      <c r="G9" s="3"/>
      <c r="H9" s="4"/>
      <c r="I9" s="2"/>
      <c r="J9" s="82"/>
      <c r="K9" s="18"/>
    </row>
    <row r="10" spans="1:11" s="34" customFormat="1" ht="42" customHeight="1">
      <c r="A10" s="75">
        <f t="shared" si="0"/>
        <v>43837</v>
      </c>
      <c r="B10" s="33" t="str">
        <f t="shared" si="1"/>
        <v>火</v>
      </c>
      <c r="C10" s="14"/>
      <c r="D10" s="4"/>
      <c r="E10" s="3"/>
      <c r="F10" s="3"/>
      <c r="G10" s="3"/>
      <c r="H10" s="4"/>
      <c r="I10" s="2"/>
      <c r="J10" s="82"/>
      <c r="K10" s="18"/>
    </row>
    <row r="11" spans="1:11" s="34" customFormat="1" ht="42" customHeight="1">
      <c r="A11" s="75">
        <f t="shared" si="0"/>
        <v>43838</v>
      </c>
      <c r="B11" s="33" t="str">
        <f t="shared" si="1"/>
        <v>水</v>
      </c>
      <c r="C11" s="19"/>
      <c r="D11" s="19"/>
      <c r="E11" s="3"/>
      <c r="F11" s="3"/>
      <c r="G11" s="7"/>
      <c r="H11" s="3"/>
      <c r="I11" s="2"/>
      <c r="J11" s="20"/>
      <c r="K11" s="9"/>
    </row>
    <row r="12" spans="1:11" s="34" customFormat="1" ht="42" customHeight="1">
      <c r="A12" s="75">
        <f t="shared" si="0"/>
        <v>43839</v>
      </c>
      <c r="B12" s="33" t="str">
        <f t="shared" si="1"/>
        <v>木</v>
      </c>
      <c r="C12" s="1"/>
      <c r="D12" s="2"/>
      <c r="E12" s="2"/>
      <c r="F12" s="2"/>
      <c r="G12" s="2"/>
      <c r="H12" s="3"/>
      <c r="I12" s="2"/>
      <c r="J12" s="20"/>
      <c r="K12" s="9"/>
    </row>
    <row r="13" spans="1:11" s="34" customFormat="1" ht="21" customHeight="1">
      <c r="A13" s="408">
        <f t="shared" si="0"/>
        <v>43840</v>
      </c>
      <c r="B13" s="410" t="str">
        <f t="shared" si="1"/>
        <v>金</v>
      </c>
      <c r="C13" s="238" t="s">
        <v>99</v>
      </c>
      <c r="D13" s="245"/>
      <c r="E13" s="245"/>
      <c r="F13" s="245"/>
      <c r="G13" s="245"/>
      <c r="H13" s="236"/>
      <c r="I13" s="239"/>
      <c r="J13" s="52"/>
      <c r="K13" s="249"/>
    </row>
    <row r="14" spans="1:11" s="34" customFormat="1" ht="21" customHeight="1">
      <c r="A14" s="409"/>
      <c r="B14" s="411"/>
      <c r="C14" s="248" t="s">
        <v>90</v>
      </c>
      <c r="D14" s="246"/>
      <c r="E14" s="246"/>
      <c r="F14" s="246"/>
      <c r="G14" s="246"/>
      <c r="H14" s="237"/>
      <c r="I14" s="240"/>
      <c r="J14" s="54"/>
      <c r="K14" s="250"/>
    </row>
    <row r="15" spans="1:11" s="34" customFormat="1" ht="21" customHeight="1">
      <c r="A15" s="408">
        <f>IF(A13="","",IF(MONTH(A13+1)=$C$2,A13+1,""))</f>
        <v>43841</v>
      </c>
      <c r="B15" s="410" t="str">
        <f t="shared" si="1"/>
        <v>土</v>
      </c>
      <c r="C15" s="427" t="s">
        <v>30</v>
      </c>
      <c r="D15" s="452" t="s">
        <v>100</v>
      </c>
      <c r="E15" s="452" t="s">
        <v>100</v>
      </c>
      <c r="F15" s="176"/>
      <c r="G15" s="176"/>
      <c r="H15" s="63"/>
      <c r="I15" s="174"/>
      <c r="J15" s="174"/>
      <c r="K15" s="68"/>
    </row>
    <row r="16" spans="1:11" s="34" customFormat="1" ht="21" customHeight="1">
      <c r="A16" s="409"/>
      <c r="B16" s="411"/>
      <c r="C16" s="428"/>
      <c r="D16" s="453"/>
      <c r="E16" s="453"/>
      <c r="F16" s="178"/>
      <c r="G16" s="178"/>
      <c r="H16" s="104"/>
      <c r="I16" s="175"/>
      <c r="J16" s="175"/>
      <c r="K16" s="114"/>
    </row>
    <row r="17" spans="1:11" s="34" customFormat="1" ht="21" customHeight="1">
      <c r="A17" s="408">
        <f>IF(A15="","",IF(MONTH(A15+1)=$C$2,A15+1,""))</f>
        <v>43842</v>
      </c>
      <c r="B17" s="410" t="str">
        <f>TEXT(A17,"ａａａ")</f>
        <v>日</v>
      </c>
      <c r="C17" s="427" t="s">
        <v>30</v>
      </c>
      <c r="D17" s="342"/>
      <c r="E17" s="342"/>
      <c r="F17" s="176"/>
      <c r="G17" s="176"/>
      <c r="H17" s="63"/>
      <c r="I17" s="174"/>
      <c r="J17" s="412" t="s">
        <v>205</v>
      </c>
      <c r="K17" s="417" t="s">
        <v>206</v>
      </c>
    </row>
    <row r="18" spans="1:11" s="34" customFormat="1" ht="21" customHeight="1">
      <c r="A18" s="409"/>
      <c r="B18" s="411"/>
      <c r="C18" s="428"/>
      <c r="D18" s="343"/>
      <c r="E18" s="343"/>
      <c r="F18" s="168"/>
      <c r="G18" s="168"/>
      <c r="H18" s="168"/>
      <c r="I18" s="178"/>
      <c r="J18" s="413"/>
      <c r="K18" s="418"/>
    </row>
    <row r="19" spans="1:11" s="34" customFormat="1" ht="21" customHeight="1">
      <c r="A19" s="408">
        <f>IF(A17="","",IF(MONTH(A17+1)=$C$2,A17+1,""))</f>
        <v>43843</v>
      </c>
      <c r="B19" s="410" t="str">
        <f t="shared" si="1"/>
        <v>月</v>
      </c>
      <c r="C19" s="147"/>
      <c r="D19" s="177"/>
      <c r="E19" s="177"/>
      <c r="F19" s="63"/>
      <c r="G19" s="63"/>
      <c r="H19" s="63"/>
      <c r="I19" s="176"/>
      <c r="J19" s="412"/>
      <c r="K19" s="417"/>
    </row>
    <row r="20" spans="1:11" s="34" customFormat="1" ht="21" customHeight="1">
      <c r="A20" s="409"/>
      <c r="B20" s="411"/>
      <c r="C20" s="108"/>
      <c r="D20" s="178"/>
      <c r="E20" s="178"/>
      <c r="F20" s="104"/>
      <c r="G20" s="104"/>
      <c r="H20" s="104"/>
      <c r="I20" s="178"/>
      <c r="J20" s="413"/>
      <c r="K20" s="418"/>
    </row>
    <row r="21" spans="1:11" s="34" customFormat="1" ht="42" customHeight="1">
      <c r="A21" s="75">
        <f>IF(A19="","",IF(MONTH(A19+1)=$C$2,A19+1,""))</f>
        <v>43844</v>
      </c>
      <c r="B21" s="33" t="str">
        <f t="shared" si="1"/>
        <v>火</v>
      </c>
      <c r="C21" s="14" t="s">
        <v>24</v>
      </c>
      <c r="D21" s="4"/>
      <c r="E21" s="3"/>
      <c r="F21" s="3"/>
      <c r="G21" s="3"/>
      <c r="H21" s="4"/>
      <c r="I21" s="2"/>
      <c r="J21" s="82"/>
      <c r="K21" s="18"/>
    </row>
    <row r="22" spans="1:11" s="34" customFormat="1" ht="42" customHeight="1">
      <c r="A22" s="75">
        <f t="shared" si="0"/>
        <v>43845</v>
      </c>
      <c r="B22" s="33" t="str">
        <f t="shared" si="1"/>
        <v>水</v>
      </c>
      <c r="C22" s="14"/>
      <c r="D22" s="4"/>
      <c r="E22" s="3"/>
      <c r="F22" s="3"/>
      <c r="G22" s="3"/>
      <c r="H22" s="4"/>
      <c r="I22" s="2"/>
      <c r="J22" s="82"/>
      <c r="K22" s="18"/>
    </row>
    <row r="23" spans="1:11" s="34" customFormat="1" ht="42" customHeight="1">
      <c r="A23" s="75">
        <f t="shared" si="0"/>
        <v>43846</v>
      </c>
      <c r="B23" s="33" t="str">
        <f t="shared" si="1"/>
        <v>木</v>
      </c>
      <c r="C23" s="49"/>
      <c r="D23" s="176"/>
      <c r="E23" s="176"/>
      <c r="F23" s="176"/>
      <c r="G23" s="52"/>
      <c r="H23" s="171"/>
      <c r="I23" s="171"/>
      <c r="J23" s="176"/>
      <c r="K23" s="58"/>
    </row>
    <row r="24" spans="1:11" s="34" customFormat="1" ht="42" customHeight="1">
      <c r="A24" s="75">
        <f t="shared" si="0"/>
        <v>43847</v>
      </c>
      <c r="B24" s="33" t="str">
        <f t="shared" si="1"/>
        <v>金</v>
      </c>
      <c r="C24" s="164"/>
      <c r="D24" s="176"/>
      <c r="E24" s="176"/>
      <c r="F24" s="171"/>
      <c r="G24" s="52"/>
      <c r="H24" s="171"/>
      <c r="I24" s="171"/>
      <c r="J24" s="176"/>
      <c r="K24" s="58"/>
    </row>
    <row r="25" spans="1:11" s="34" customFormat="1" ht="21" customHeight="1">
      <c r="A25" s="408">
        <f t="shared" si="0"/>
        <v>43848</v>
      </c>
      <c r="B25" s="410" t="str">
        <f t="shared" si="1"/>
        <v>土</v>
      </c>
      <c r="C25" s="470" t="s">
        <v>36</v>
      </c>
      <c r="D25" s="472" t="s">
        <v>36</v>
      </c>
      <c r="E25" s="472" t="s">
        <v>36</v>
      </c>
      <c r="F25" s="167"/>
      <c r="G25" s="167"/>
      <c r="H25" s="167"/>
      <c r="I25" s="174"/>
      <c r="J25" s="167"/>
      <c r="K25" s="68"/>
    </row>
    <row r="26" spans="1:11" s="34" customFormat="1" ht="21" customHeight="1">
      <c r="A26" s="409"/>
      <c r="B26" s="411"/>
      <c r="C26" s="471"/>
      <c r="D26" s="458"/>
      <c r="E26" s="458"/>
      <c r="F26" s="170"/>
      <c r="G26" s="170"/>
      <c r="H26" s="170"/>
      <c r="I26" s="118"/>
      <c r="J26" s="170"/>
      <c r="K26" s="119"/>
    </row>
    <row r="27" spans="1:11" s="34" customFormat="1" ht="21" customHeight="1">
      <c r="A27" s="408">
        <f>IF(A25="","",IF(MONTH(A25+1)=$C$2,A25+1,""))</f>
        <v>43849</v>
      </c>
      <c r="B27" s="410" t="str">
        <f t="shared" si="1"/>
        <v>日</v>
      </c>
      <c r="C27" s="197"/>
      <c r="D27" s="182"/>
      <c r="E27" s="182"/>
      <c r="F27" s="171"/>
      <c r="G27" s="171"/>
      <c r="H27" s="171"/>
      <c r="I27" s="174"/>
      <c r="J27" s="176"/>
      <c r="K27" s="58"/>
    </row>
    <row r="28" spans="1:11" s="34" customFormat="1" ht="21" customHeight="1">
      <c r="A28" s="409"/>
      <c r="B28" s="411"/>
      <c r="C28" s="108"/>
      <c r="D28" s="183"/>
      <c r="E28" s="183"/>
      <c r="F28" s="172"/>
      <c r="G28" s="172"/>
      <c r="H28" s="172"/>
      <c r="I28" s="175"/>
      <c r="J28" s="178"/>
      <c r="K28" s="79"/>
    </row>
    <row r="29" spans="1:11" s="34" customFormat="1" ht="21" customHeight="1">
      <c r="A29" s="408">
        <f>IF(A27="","",IF(MONTH(A27+1)=$C$2,A27+1,""))</f>
        <v>43850</v>
      </c>
      <c r="B29" s="410" t="str">
        <f>TEXT(A29,"ａａａ")</f>
        <v>月</v>
      </c>
      <c r="C29" s="415" t="s">
        <v>24</v>
      </c>
      <c r="D29" s="89"/>
      <c r="E29" s="167"/>
      <c r="F29" s="167"/>
      <c r="G29" s="167"/>
      <c r="H29" s="89"/>
      <c r="I29" s="176"/>
      <c r="J29" s="69"/>
      <c r="K29" s="165"/>
    </row>
    <row r="30" spans="1:11" s="34" customFormat="1" ht="21" customHeight="1">
      <c r="A30" s="409"/>
      <c r="B30" s="411"/>
      <c r="C30" s="416"/>
      <c r="D30" s="91"/>
      <c r="E30" s="168"/>
      <c r="F30" s="168"/>
      <c r="G30" s="168"/>
      <c r="H30" s="91"/>
      <c r="I30" s="178"/>
      <c r="J30" s="93"/>
      <c r="K30" s="166"/>
    </row>
    <row r="31" spans="1:11" s="34" customFormat="1" ht="42" customHeight="1">
      <c r="A31" s="75">
        <f>IF(A29="","",IF(MONTH(A29+1)=$C$2,A29+1,""))</f>
        <v>43851</v>
      </c>
      <c r="B31" s="33" t="str">
        <f t="shared" si="1"/>
        <v>火</v>
      </c>
      <c r="C31" s="14"/>
      <c r="D31" s="4"/>
      <c r="E31" s="3"/>
      <c r="F31" s="3"/>
      <c r="G31" s="3"/>
      <c r="H31" s="4"/>
      <c r="I31" s="2"/>
      <c r="J31" s="82"/>
      <c r="K31" s="18"/>
    </row>
    <row r="32" spans="1:11" s="34" customFormat="1" ht="42" customHeight="1">
      <c r="A32" s="75">
        <f t="shared" si="0"/>
        <v>43852</v>
      </c>
      <c r="B32" s="33" t="str">
        <f t="shared" si="1"/>
        <v>水</v>
      </c>
      <c r="C32" s="6"/>
      <c r="D32" s="48"/>
      <c r="E32" s="3"/>
      <c r="F32" s="3"/>
      <c r="G32" s="7"/>
      <c r="H32" s="3"/>
      <c r="I32" s="2"/>
      <c r="J32" s="7"/>
      <c r="K32" s="9"/>
    </row>
    <row r="33" spans="1:11" s="34" customFormat="1" ht="42" customHeight="1">
      <c r="A33" s="75">
        <f t="shared" si="0"/>
        <v>43853</v>
      </c>
      <c r="B33" s="33" t="str">
        <f t="shared" si="1"/>
        <v>木</v>
      </c>
      <c r="C33" s="49"/>
      <c r="D33" s="6"/>
      <c r="E33" s="3"/>
      <c r="F33" s="3"/>
      <c r="G33" s="7"/>
      <c r="H33" s="3"/>
      <c r="I33" s="2"/>
      <c r="J33" s="7"/>
      <c r="K33" s="9"/>
    </row>
    <row r="34" spans="1:11" s="34" customFormat="1" ht="42" customHeight="1">
      <c r="A34" s="75">
        <f t="shared" si="0"/>
        <v>43854</v>
      </c>
      <c r="B34" s="33" t="str">
        <f t="shared" si="1"/>
        <v>金</v>
      </c>
      <c r="C34" s="164"/>
      <c r="D34" s="4"/>
      <c r="E34" s="3"/>
      <c r="F34" s="3"/>
      <c r="G34" s="3"/>
      <c r="H34" s="4"/>
      <c r="I34" s="2"/>
      <c r="J34" s="69"/>
      <c r="K34" s="18"/>
    </row>
    <row r="35" spans="1:11" s="34" customFormat="1" ht="42" customHeight="1">
      <c r="A35" s="75">
        <f t="shared" si="0"/>
        <v>43855</v>
      </c>
      <c r="B35" s="33" t="str">
        <f t="shared" si="1"/>
        <v>土</v>
      </c>
      <c r="C35" s="334" t="s">
        <v>37</v>
      </c>
      <c r="D35" s="333" t="s">
        <v>37</v>
      </c>
      <c r="E35" s="167"/>
      <c r="F35" s="167"/>
      <c r="G35" s="167"/>
      <c r="H35" s="167"/>
      <c r="I35" s="174"/>
      <c r="J35" s="174"/>
      <c r="K35" s="68"/>
    </row>
    <row r="36" spans="1:11" s="34" customFormat="1" ht="42" customHeight="1">
      <c r="A36" s="75">
        <f t="shared" si="0"/>
        <v>43856</v>
      </c>
      <c r="B36" s="33" t="str">
        <f t="shared" si="1"/>
        <v>日</v>
      </c>
      <c r="C36" s="98"/>
      <c r="D36" s="97"/>
      <c r="E36" s="3"/>
      <c r="F36" s="3"/>
      <c r="G36" s="3"/>
      <c r="H36" s="3"/>
      <c r="I36" s="2"/>
      <c r="J36" s="7"/>
      <c r="K36" s="9"/>
    </row>
    <row r="37" spans="1:11" s="34" customFormat="1" ht="21" customHeight="1">
      <c r="A37" s="408">
        <f t="shared" si="0"/>
        <v>43857</v>
      </c>
      <c r="B37" s="410" t="str">
        <f t="shared" si="1"/>
        <v>月</v>
      </c>
      <c r="C37" s="446" t="s">
        <v>24</v>
      </c>
      <c r="D37" s="331"/>
      <c r="E37" s="167"/>
      <c r="F37" s="167"/>
      <c r="G37" s="167"/>
      <c r="H37" s="89"/>
      <c r="I37" s="176"/>
      <c r="J37" s="69"/>
      <c r="K37" s="165"/>
    </row>
    <row r="38" spans="1:11" s="34" customFormat="1" ht="21" customHeight="1">
      <c r="A38" s="409"/>
      <c r="B38" s="411"/>
      <c r="C38" s="447"/>
      <c r="D38" s="332"/>
      <c r="E38" s="168"/>
      <c r="F38" s="168"/>
      <c r="G38" s="168"/>
      <c r="H38" s="91"/>
      <c r="I38" s="178"/>
      <c r="J38" s="93"/>
      <c r="K38" s="166"/>
    </row>
    <row r="39" spans="1:11" s="34" customFormat="1" ht="42" customHeight="1">
      <c r="A39" s="75">
        <f>IF(A37="","",IF(MONTH(A37+1)=$C$2,A37+1,""))</f>
        <v>43858</v>
      </c>
      <c r="B39" s="33" t="str">
        <f t="shared" si="1"/>
        <v>火</v>
      </c>
      <c r="C39" s="14"/>
      <c r="D39" s="4"/>
      <c r="E39" s="3"/>
      <c r="F39" s="3"/>
      <c r="G39" s="3"/>
      <c r="H39" s="4"/>
      <c r="I39" s="2"/>
      <c r="J39" s="82"/>
      <c r="K39" s="18"/>
    </row>
    <row r="40" spans="1:11" s="34" customFormat="1" ht="42" customHeight="1">
      <c r="A40" s="75">
        <f t="shared" si="0"/>
        <v>43859</v>
      </c>
      <c r="B40" s="33" t="str">
        <f t="shared" si="1"/>
        <v>水</v>
      </c>
      <c r="C40" s="49"/>
      <c r="D40" s="177"/>
      <c r="E40" s="147"/>
      <c r="F40" s="147"/>
      <c r="G40" s="147"/>
      <c r="H40" s="147"/>
      <c r="I40" s="171"/>
      <c r="J40" s="52"/>
      <c r="K40" s="173"/>
    </row>
    <row r="41" spans="1:11" s="34" customFormat="1" ht="42" customHeight="1">
      <c r="A41" s="75">
        <f t="shared" si="0"/>
        <v>43860</v>
      </c>
      <c r="B41" s="33" t="str">
        <f t="shared" si="1"/>
        <v>木</v>
      </c>
      <c r="C41" s="49"/>
      <c r="D41" s="57"/>
      <c r="E41" s="171"/>
      <c r="F41" s="171"/>
      <c r="G41" s="171"/>
      <c r="H41" s="171"/>
      <c r="I41" s="171"/>
      <c r="J41" s="52"/>
      <c r="K41" s="173"/>
    </row>
    <row r="42" spans="1:11" s="39" customFormat="1" ht="42" customHeight="1" thickBot="1">
      <c r="A42" s="76">
        <f t="shared" si="0"/>
        <v>43861</v>
      </c>
      <c r="B42" s="35" t="str">
        <f t="shared" si="1"/>
        <v>金</v>
      </c>
      <c r="C42" s="198" t="s">
        <v>39</v>
      </c>
      <c r="D42" s="199" t="s">
        <v>39</v>
      </c>
      <c r="E42" s="199" t="s">
        <v>39</v>
      </c>
      <c r="F42" s="45"/>
      <c r="G42" s="45"/>
      <c r="H42" s="45"/>
      <c r="I42" s="45"/>
      <c r="J42" s="22"/>
      <c r="K42" s="23"/>
    </row>
    <row r="43" spans="1:8" s="39" customFormat="1" ht="36" customHeight="1">
      <c r="A43" s="37"/>
      <c r="B43" s="38"/>
      <c r="F43" s="40"/>
      <c r="H43" s="40"/>
    </row>
    <row r="44" spans="1:8" s="39" customFormat="1" ht="36" customHeight="1">
      <c r="A44" s="37"/>
      <c r="B44" s="38"/>
      <c r="F44" s="40"/>
      <c r="H44" s="40"/>
    </row>
    <row r="45" spans="1:8" s="39" customFormat="1" ht="36" customHeight="1">
      <c r="A45" s="37"/>
      <c r="B45" s="38"/>
      <c r="F45" s="40"/>
      <c r="H45" s="40"/>
    </row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</sheetData>
  <sheetProtection/>
  <mergeCells count="30">
    <mergeCell ref="C29:C30"/>
    <mergeCell ref="J17:J18"/>
    <mergeCell ref="E25:E26"/>
    <mergeCell ref="A13:A14"/>
    <mergeCell ref="B13:B14"/>
    <mergeCell ref="A17:A18"/>
    <mergeCell ref="B17:B18"/>
    <mergeCell ref="C15:C16"/>
    <mergeCell ref="A27:A28"/>
    <mergeCell ref="B27:B28"/>
    <mergeCell ref="C25:C26"/>
    <mergeCell ref="D25:D26"/>
    <mergeCell ref="E15:E16"/>
    <mergeCell ref="K17:K18"/>
    <mergeCell ref="A25:A26"/>
    <mergeCell ref="B25:B26"/>
    <mergeCell ref="J19:J20"/>
    <mergeCell ref="D15:D16"/>
    <mergeCell ref="C17:C18"/>
    <mergeCell ref="K19:K20"/>
    <mergeCell ref="A37:A38"/>
    <mergeCell ref="B37:B38"/>
    <mergeCell ref="A29:A30"/>
    <mergeCell ref="B29:B30"/>
    <mergeCell ref="C37:C38"/>
    <mergeCell ref="J1:K1"/>
    <mergeCell ref="A15:A16"/>
    <mergeCell ref="B15:B16"/>
    <mergeCell ref="A19:A20"/>
    <mergeCell ref="B19:B20"/>
  </mergeCells>
  <printOptions horizontalCentered="1"/>
  <pageMargins left="0.31496062992125984" right="0" top="0" bottom="0" header="0.31496062992125984" footer="0.31496062992125984"/>
  <pageSetup horizontalDpi="600" verticalDpi="600" orientation="landscape" paperSize="9" scale="4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="55" zoomScaleNormal="75" zoomScaleSheetLayoutView="55" zoomScalePageLayoutView="0" workbookViewId="0" topLeftCell="A1">
      <pane xSplit="2" ySplit="3" topLeftCell="C4" activePane="bottomRight" state="frozen"/>
      <selection pane="topLeft" activeCell="C38" sqref="C38:C39"/>
      <selection pane="topRight" activeCell="C38" sqref="C38:C39"/>
      <selection pane="bottomLeft" activeCell="C38" sqref="C38:C39"/>
      <selection pane="bottomRight" activeCell="E17" sqref="E17"/>
    </sheetView>
  </sheetViews>
  <sheetFormatPr defaultColWidth="9.00390625" defaultRowHeight="13.5"/>
  <cols>
    <col min="1" max="1" width="5.625" style="41" customWidth="1"/>
    <col min="2" max="2" width="5.625" style="42" customWidth="1"/>
    <col min="3" max="5" width="47.00390625" style="43" customWidth="1"/>
    <col min="6" max="6" width="28.625" style="44" customWidth="1"/>
    <col min="7" max="7" width="28.625" style="43" customWidth="1"/>
    <col min="8" max="8" width="28.625" style="44" customWidth="1"/>
    <col min="9" max="9" width="27.625" style="43" customWidth="1"/>
    <col min="10" max="10" width="29.625" style="43" customWidth="1"/>
    <col min="11" max="11" width="27.625" style="43" customWidth="1"/>
    <col min="12" max="16384" width="9.00390625" style="43" customWidth="1"/>
  </cols>
  <sheetData>
    <row r="1" spans="2:13" s="24" customFormat="1" ht="32.25" customHeight="1" thickBot="1">
      <c r="B1" s="25"/>
      <c r="C1" s="26"/>
      <c r="F1" s="27"/>
      <c r="H1" s="27"/>
      <c r="J1" s="414" t="s">
        <v>10</v>
      </c>
      <c r="K1" s="414"/>
      <c r="L1" s="73" t="s">
        <v>15</v>
      </c>
      <c r="M1" s="74">
        <f>'4月'!M1+1</f>
        <v>2020</v>
      </c>
    </row>
    <row r="2" spans="2:11" s="24" customFormat="1" ht="32.25" customHeight="1" hidden="1" thickBot="1">
      <c r="B2" s="25"/>
      <c r="C2" s="26">
        <v>2</v>
      </c>
      <c r="F2" s="27"/>
      <c r="H2" s="27"/>
      <c r="J2" s="62"/>
      <c r="K2" s="62"/>
    </row>
    <row r="3" spans="1:11" s="32" customFormat="1" ht="42" customHeight="1" thickBot="1">
      <c r="A3" s="28" t="s">
        <v>0</v>
      </c>
      <c r="B3" s="28" t="s">
        <v>1</v>
      </c>
      <c r="C3" s="29" t="s">
        <v>3</v>
      </c>
      <c r="D3" s="30" t="s">
        <v>4</v>
      </c>
      <c r="E3" s="30" t="s">
        <v>11</v>
      </c>
      <c r="F3" s="30" t="s">
        <v>5</v>
      </c>
      <c r="G3" s="30" t="s">
        <v>6</v>
      </c>
      <c r="H3" s="30" t="s">
        <v>14</v>
      </c>
      <c r="I3" s="30" t="s">
        <v>12</v>
      </c>
      <c r="J3" s="30" t="s">
        <v>13</v>
      </c>
      <c r="K3" s="31" t="s">
        <v>7</v>
      </c>
    </row>
    <row r="4" spans="1:11" s="21" customFormat="1" ht="21" customHeight="1">
      <c r="A4" s="438">
        <f>DATE($M$1,$C$2,1)</f>
        <v>43862</v>
      </c>
      <c r="B4" s="439" t="str">
        <f>TEXT(A4,"ａａａ")</f>
        <v>土</v>
      </c>
      <c r="C4" s="475" t="s">
        <v>40</v>
      </c>
      <c r="D4" s="457" t="s">
        <v>40</v>
      </c>
      <c r="E4" s="457" t="s">
        <v>40</v>
      </c>
      <c r="F4" s="67"/>
      <c r="G4" s="15"/>
      <c r="H4" s="67"/>
      <c r="I4" s="59"/>
      <c r="J4" s="15"/>
      <c r="K4" s="58"/>
    </row>
    <row r="5" spans="1:11" s="21" customFormat="1" ht="21" customHeight="1">
      <c r="A5" s="409"/>
      <c r="B5" s="411"/>
      <c r="C5" s="471"/>
      <c r="D5" s="458"/>
      <c r="E5" s="458"/>
      <c r="F5" s="92"/>
      <c r="G5" s="78"/>
      <c r="H5" s="92"/>
      <c r="I5" s="60"/>
      <c r="J5" s="78"/>
      <c r="K5" s="79"/>
    </row>
    <row r="6" spans="1:11" s="21" customFormat="1" ht="42" customHeight="1">
      <c r="A6" s="75">
        <f>IF(A4="","",IF(MONTH(A4+1)=$C$2,A4+1,""))</f>
        <v>43863</v>
      </c>
      <c r="B6" s="33" t="str">
        <f>TEXT(A6,"ａａａ")</f>
        <v>日</v>
      </c>
      <c r="C6" s="95"/>
      <c r="D6" s="184"/>
      <c r="E6" s="184"/>
      <c r="F6" s="5"/>
      <c r="G6" s="5"/>
      <c r="H6" s="2"/>
      <c r="I6" s="2"/>
      <c r="J6" s="3" t="s">
        <v>129</v>
      </c>
      <c r="K6" s="9" t="s">
        <v>130</v>
      </c>
    </row>
    <row r="7" spans="1:11" s="21" customFormat="1" ht="42" customHeight="1">
      <c r="A7" s="75">
        <f aca="true" t="shared" si="0" ref="A7:A42">IF(A6="","",IF(MONTH(A6+1)=$C$2,A6+1,""))</f>
        <v>43864</v>
      </c>
      <c r="B7" s="33" t="str">
        <f aca="true" t="shared" si="1" ref="B7:B42">TEXT(A7,"ａａａ")</f>
        <v>月</v>
      </c>
      <c r="C7" s="14" t="s">
        <v>24</v>
      </c>
      <c r="D7" s="4"/>
      <c r="E7" s="3"/>
      <c r="F7" s="3"/>
      <c r="G7" s="3"/>
      <c r="H7" s="4"/>
      <c r="I7" s="2"/>
      <c r="J7" s="82"/>
      <c r="K7" s="18"/>
    </row>
    <row r="8" spans="1:11" s="21" customFormat="1" ht="42" customHeight="1">
      <c r="A8" s="75">
        <f t="shared" si="0"/>
        <v>43865</v>
      </c>
      <c r="B8" s="33" t="str">
        <f t="shared" si="1"/>
        <v>火</v>
      </c>
      <c r="C8" s="14"/>
      <c r="D8" s="4"/>
      <c r="E8" s="3"/>
      <c r="F8" s="3"/>
      <c r="G8" s="3"/>
      <c r="H8" s="4"/>
      <c r="I8" s="2"/>
      <c r="J8" s="82"/>
      <c r="K8" s="18"/>
    </row>
    <row r="9" spans="1:11" s="21" customFormat="1" ht="42" customHeight="1">
      <c r="A9" s="75">
        <f t="shared" si="0"/>
        <v>43866</v>
      </c>
      <c r="B9" s="33" t="str">
        <f t="shared" si="1"/>
        <v>水</v>
      </c>
      <c r="C9" s="1"/>
      <c r="D9" s="2"/>
      <c r="E9" s="2"/>
      <c r="F9" s="3"/>
      <c r="G9" s="3"/>
      <c r="H9" s="3"/>
      <c r="I9" s="2"/>
      <c r="J9" s="7"/>
      <c r="K9" s="9"/>
    </row>
    <row r="10" spans="1:11" s="21" customFormat="1" ht="42" customHeight="1">
      <c r="A10" s="75">
        <f t="shared" si="0"/>
        <v>43867</v>
      </c>
      <c r="B10" s="33" t="str">
        <f t="shared" si="1"/>
        <v>木</v>
      </c>
      <c r="C10" s="61"/>
      <c r="D10" s="2"/>
      <c r="E10" s="2"/>
      <c r="F10" s="3"/>
      <c r="G10" s="3"/>
      <c r="H10" s="3"/>
      <c r="I10" s="2"/>
      <c r="J10" s="7"/>
      <c r="K10" s="9"/>
    </row>
    <row r="11" spans="1:11" s="34" customFormat="1" ht="42" customHeight="1">
      <c r="A11" s="75">
        <f t="shared" si="0"/>
        <v>43868</v>
      </c>
      <c r="B11" s="33" t="str">
        <f t="shared" si="1"/>
        <v>金</v>
      </c>
      <c r="C11" s="98" t="s">
        <v>41</v>
      </c>
      <c r="D11" s="97" t="s">
        <v>41</v>
      </c>
      <c r="E11" s="97" t="s">
        <v>41</v>
      </c>
      <c r="F11" s="201" t="s">
        <v>41</v>
      </c>
      <c r="G11" s="201" t="s">
        <v>41</v>
      </c>
      <c r="H11" s="201" t="s">
        <v>41</v>
      </c>
      <c r="I11" s="59"/>
      <c r="J11" s="50"/>
      <c r="K11" s="10"/>
    </row>
    <row r="12" spans="1:11" s="34" customFormat="1" ht="42" customHeight="1">
      <c r="A12" s="75">
        <f t="shared" si="0"/>
        <v>43869</v>
      </c>
      <c r="B12" s="33" t="str">
        <f t="shared" si="1"/>
        <v>土</v>
      </c>
      <c r="C12" s="200"/>
      <c r="D12" s="19"/>
      <c r="E12" s="19"/>
      <c r="F12" s="19"/>
      <c r="G12" s="19"/>
      <c r="H12" s="19"/>
      <c r="I12" s="2"/>
      <c r="J12" s="20"/>
      <c r="K12" s="9"/>
    </row>
    <row r="13" spans="1:11" s="34" customFormat="1" ht="21" customHeight="1">
      <c r="A13" s="408">
        <f t="shared" si="0"/>
        <v>43870</v>
      </c>
      <c r="B13" s="410" t="str">
        <f t="shared" si="1"/>
        <v>日</v>
      </c>
      <c r="C13" s="84"/>
      <c r="D13" s="188"/>
      <c r="E13" s="188"/>
      <c r="F13" s="188"/>
      <c r="G13" s="188"/>
      <c r="H13" s="188"/>
      <c r="I13" s="59"/>
      <c r="J13" s="112"/>
      <c r="K13" s="58"/>
    </row>
    <row r="14" spans="1:11" s="34" customFormat="1" ht="21" customHeight="1">
      <c r="A14" s="409"/>
      <c r="B14" s="411"/>
      <c r="C14" s="70"/>
      <c r="D14" s="189"/>
      <c r="E14" s="189"/>
      <c r="F14" s="189"/>
      <c r="G14" s="189"/>
      <c r="H14" s="189"/>
      <c r="I14" s="60"/>
      <c r="J14" s="113"/>
      <c r="K14" s="79"/>
    </row>
    <row r="15" spans="1:11" s="34" customFormat="1" ht="21" customHeight="1">
      <c r="A15" s="408">
        <f>IF(A13="","",IF(MONTH(A13+1)=$C$2,A13+1,""))</f>
        <v>43871</v>
      </c>
      <c r="B15" s="410" t="str">
        <f t="shared" si="1"/>
        <v>月</v>
      </c>
      <c r="C15" s="415" t="s">
        <v>24</v>
      </c>
      <c r="D15" s="89"/>
      <c r="E15" s="167"/>
      <c r="F15" s="167"/>
      <c r="G15" s="167"/>
      <c r="H15" s="89"/>
      <c r="I15" s="176"/>
      <c r="J15" s="69"/>
      <c r="K15" s="165"/>
    </row>
    <row r="16" spans="1:11" s="34" customFormat="1" ht="21" customHeight="1">
      <c r="A16" s="409"/>
      <c r="B16" s="411"/>
      <c r="C16" s="416"/>
      <c r="D16" s="91"/>
      <c r="E16" s="168"/>
      <c r="F16" s="168"/>
      <c r="G16" s="168"/>
      <c r="H16" s="91"/>
      <c r="I16" s="178"/>
      <c r="J16" s="93"/>
      <c r="K16" s="166"/>
    </row>
    <row r="17" spans="1:11" s="34" customFormat="1" ht="21" customHeight="1">
      <c r="A17" s="408">
        <f>IF(A15="","",IF(MONTH(A15+1)=$C$2,A15+1,""))</f>
        <v>43872</v>
      </c>
      <c r="B17" s="410" t="str">
        <f t="shared" si="1"/>
        <v>火</v>
      </c>
      <c r="C17" s="454" t="s">
        <v>177</v>
      </c>
      <c r="D17" s="412" t="s">
        <v>177</v>
      </c>
      <c r="E17" s="59"/>
      <c r="F17" s="59"/>
      <c r="G17" s="59"/>
      <c r="H17" s="63"/>
      <c r="I17" s="64"/>
      <c r="J17" s="64"/>
      <c r="K17" s="68"/>
    </row>
    <row r="18" spans="1:11" s="34" customFormat="1" ht="21" customHeight="1">
      <c r="A18" s="409"/>
      <c r="B18" s="411"/>
      <c r="C18" s="455"/>
      <c r="D18" s="413"/>
      <c r="E18" s="60"/>
      <c r="F18" s="60"/>
      <c r="G18" s="60"/>
      <c r="H18" s="105"/>
      <c r="I18" s="77"/>
      <c r="J18" s="77"/>
      <c r="K18" s="114"/>
    </row>
    <row r="19" spans="1:11" s="34" customFormat="1" ht="42" customHeight="1">
      <c r="A19" s="75">
        <f>IF(A17="","",IF(MONTH(A17+1)=$C$2,A17+1,""))</f>
        <v>43873</v>
      </c>
      <c r="B19" s="33" t="str">
        <f t="shared" si="1"/>
        <v>水</v>
      </c>
      <c r="C19" s="14"/>
      <c r="D19" s="4"/>
      <c r="E19" s="3"/>
      <c r="F19" s="3"/>
      <c r="G19" s="3"/>
      <c r="H19" s="4"/>
      <c r="I19" s="2"/>
      <c r="J19" s="82"/>
      <c r="K19" s="18"/>
    </row>
    <row r="20" spans="1:11" s="34" customFormat="1" ht="42" customHeight="1">
      <c r="A20" s="75">
        <f t="shared" si="0"/>
        <v>43874</v>
      </c>
      <c r="B20" s="33" t="str">
        <f t="shared" si="1"/>
        <v>木</v>
      </c>
      <c r="C20" s="14"/>
      <c r="D20" s="6"/>
      <c r="E20" s="2"/>
      <c r="F20" s="63"/>
      <c r="G20" s="63"/>
      <c r="H20" s="63"/>
      <c r="I20" s="2"/>
      <c r="J20" s="6"/>
      <c r="K20" s="9"/>
    </row>
    <row r="21" spans="1:11" s="34" customFormat="1" ht="42" customHeight="1">
      <c r="A21" s="75">
        <f t="shared" si="0"/>
        <v>43875</v>
      </c>
      <c r="B21" s="33" t="str">
        <f t="shared" si="1"/>
        <v>金</v>
      </c>
      <c r="C21" s="1"/>
      <c r="D21" s="2"/>
      <c r="E21" s="5"/>
      <c r="F21" s="5"/>
      <c r="G21" s="5"/>
      <c r="H21" s="5"/>
      <c r="I21" s="2"/>
      <c r="J21" s="7"/>
      <c r="K21" s="9"/>
    </row>
    <row r="22" spans="1:11" s="34" customFormat="1" ht="42" customHeight="1">
      <c r="A22" s="75">
        <f t="shared" si="0"/>
        <v>43876</v>
      </c>
      <c r="B22" s="33" t="str">
        <f t="shared" si="1"/>
        <v>土</v>
      </c>
      <c r="C22" s="100" t="s">
        <v>38</v>
      </c>
      <c r="D22" s="187" t="s">
        <v>38</v>
      </c>
      <c r="E22" s="2"/>
      <c r="F22" s="3"/>
      <c r="G22" s="7"/>
      <c r="H22" s="3"/>
      <c r="I22" s="2"/>
      <c r="J22" s="7"/>
      <c r="K22" s="9"/>
    </row>
    <row r="23" spans="1:11" s="34" customFormat="1" ht="42" customHeight="1">
      <c r="A23" s="75">
        <f t="shared" si="0"/>
        <v>43877</v>
      </c>
      <c r="B23" s="33" t="str">
        <f t="shared" si="1"/>
        <v>日</v>
      </c>
      <c r="C23" s="87"/>
      <c r="D23" s="5"/>
      <c r="E23" s="59"/>
      <c r="F23" s="59"/>
      <c r="G23" s="52"/>
      <c r="H23" s="50"/>
      <c r="I23" s="50"/>
      <c r="J23" s="59"/>
      <c r="K23" s="58"/>
    </row>
    <row r="24" spans="1:11" s="34" customFormat="1" ht="42" customHeight="1">
      <c r="A24" s="75">
        <f t="shared" si="0"/>
        <v>43878</v>
      </c>
      <c r="B24" s="33" t="str">
        <f t="shared" si="1"/>
        <v>月</v>
      </c>
      <c r="C24" s="14" t="s">
        <v>24</v>
      </c>
      <c r="D24" s="4"/>
      <c r="E24" s="3"/>
      <c r="F24" s="3"/>
      <c r="G24" s="3"/>
      <c r="H24" s="4"/>
      <c r="I24" s="2"/>
      <c r="J24" s="82"/>
      <c r="K24" s="18"/>
    </row>
    <row r="25" spans="1:11" s="34" customFormat="1" ht="42" customHeight="1">
      <c r="A25" s="75">
        <f t="shared" si="0"/>
        <v>43879</v>
      </c>
      <c r="B25" s="33" t="str">
        <f t="shared" si="1"/>
        <v>火</v>
      </c>
      <c r="C25" s="14"/>
      <c r="D25" s="4"/>
      <c r="E25" s="3"/>
      <c r="F25" s="3"/>
      <c r="G25" s="3"/>
      <c r="H25" s="4"/>
      <c r="I25" s="2"/>
      <c r="J25" s="82"/>
      <c r="K25" s="18"/>
    </row>
    <row r="26" spans="1:11" s="34" customFormat="1" ht="42" customHeight="1">
      <c r="A26" s="75">
        <f t="shared" si="0"/>
        <v>43880</v>
      </c>
      <c r="B26" s="33" t="str">
        <f t="shared" si="1"/>
        <v>水</v>
      </c>
      <c r="C26" s="49"/>
      <c r="D26" s="176"/>
      <c r="E26" s="59"/>
      <c r="F26" s="50"/>
      <c r="G26" s="50"/>
      <c r="H26" s="50"/>
      <c r="I26" s="64"/>
      <c r="J26" s="59"/>
      <c r="K26" s="58"/>
    </row>
    <row r="27" spans="1:11" s="34" customFormat="1" ht="42" customHeight="1">
      <c r="A27" s="75">
        <f t="shared" si="0"/>
        <v>43881</v>
      </c>
      <c r="B27" s="33" t="str">
        <f t="shared" si="1"/>
        <v>木</v>
      </c>
      <c r="C27" s="179"/>
      <c r="D27" s="167"/>
      <c r="E27" s="67"/>
      <c r="F27" s="63"/>
      <c r="G27" s="63"/>
      <c r="H27" s="63"/>
      <c r="I27" s="50"/>
      <c r="J27" s="50"/>
      <c r="K27" s="55"/>
    </row>
    <row r="28" spans="1:11" s="34" customFormat="1" ht="42" customHeight="1">
      <c r="A28" s="75">
        <f t="shared" si="0"/>
        <v>43882</v>
      </c>
      <c r="B28" s="33" t="str">
        <f t="shared" si="1"/>
        <v>金</v>
      </c>
      <c r="C28" s="14"/>
      <c r="D28" s="6"/>
      <c r="E28" s="13"/>
      <c r="F28" s="13"/>
      <c r="G28" s="13"/>
      <c r="H28" s="13"/>
      <c r="I28" s="2"/>
      <c r="J28" s="7"/>
      <c r="K28" s="9"/>
    </row>
    <row r="29" spans="1:11" s="34" customFormat="1" ht="21" customHeight="1">
      <c r="A29" s="408">
        <f t="shared" si="0"/>
        <v>43883</v>
      </c>
      <c r="B29" s="410" t="str">
        <f t="shared" si="1"/>
        <v>土</v>
      </c>
      <c r="C29" s="107" t="s">
        <v>179</v>
      </c>
      <c r="D29" s="245" t="s">
        <v>101</v>
      </c>
      <c r="E29" s="350" t="s">
        <v>101</v>
      </c>
      <c r="F29" s="236"/>
      <c r="G29" s="15"/>
      <c r="H29" s="236"/>
      <c r="I29" s="245"/>
      <c r="J29" s="15"/>
      <c r="K29" s="58"/>
    </row>
    <row r="30" spans="1:11" s="34" customFormat="1" ht="21" customHeight="1">
      <c r="A30" s="409"/>
      <c r="B30" s="411"/>
      <c r="C30" s="294" t="s">
        <v>178</v>
      </c>
      <c r="D30" s="240" t="s">
        <v>102</v>
      </c>
      <c r="E30" s="351" t="s">
        <v>102</v>
      </c>
      <c r="F30" s="237"/>
      <c r="G30" s="78"/>
      <c r="H30" s="237"/>
      <c r="I30" s="246"/>
      <c r="J30" s="78"/>
      <c r="K30" s="79"/>
    </row>
    <row r="31" spans="1:11" s="34" customFormat="1" ht="21" customHeight="1">
      <c r="A31" s="408">
        <f>IF(A29="","",IF(MONTH(A29+1)=$C$2,A29+1,""))</f>
        <v>43884</v>
      </c>
      <c r="B31" s="410" t="str">
        <f t="shared" si="1"/>
        <v>日</v>
      </c>
      <c r="C31" s="427" t="s">
        <v>30</v>
      </c>
      <c r="D31" s="465" t="s">
        <v>30</v>
      </c>
      <c r="E31" s="465" t="s">
        <v>30</v>
      </c>
      <c r="F31" s="236"/>
      <c r="G31" s="15"/>
      <c r="H31" s="236"/>
      <c r="I31" s="245"/>
      <c r="J31" s="412" t="s">
        <v>131</v>
      </c>
      <c r="K31" s="417" t="s">
        <v>132</v>
      </c>
    </row>
    <row r="32" spans="1:11" s="34" customFormat="1" ht="21" customHeight="1">
      <c r="A32" s="409"/>
      <c r="B32" s="411"/>
      <c r="C32" s="428"/>
      <c r="D32" s="466"/>
      <c r="E32" s="466"/>
      <c r="F32" s="182"/>
      <c r="G32" s="115"/>
      <c r="H32" s="259"/>
      <c r="I32" s="177"/>
      <c r="J32" s="413"/>
      <c r="K32" s="418"/>
    </row>
    <row r="33" spans="1:11" s="34" customFormat="1" ht="21" customHeight="1">
      <c r="A33" s="408">
        <f>IF(A31="","",IF(MONTH(A31+1)=$C$2,A31+1,""))</f>
        <v>43885</v>
      </c>
      <c r="B33" s="410" t="str">
        <f t="shared" si="1"/>
        <v>月</v>
      </c>
      <c r="C33" s="421" t="s">
        <v>243</v>
      </c>
      <c r="D33" s="89"/>
      <c r="E33" s="412"/>
      <c r="F33" s="236"/>
      <c r="G33" s="236"/>
      <c r="H33" s="89"/>
      <c r="I33" s="245"/>
      <c r="J33" s="465"/>
      <c r="K33" s="473"/>
    </row>
    <row r="34" spans="1:11" s="34" customFormat="1" ht="21" customHeight="1">
      <c r="A34" s="409"/>
      <c r="B34" s="411"/>
      <c r="C34" s="422"/>
      <c r="D34" s="91"/>
      <c r="E34" s="413"/>
      <c r="F34" s="237"/>
      <c r="G34" s="237"/>
      <c r="H34" s="91"/>
      <c r="I34" s="246"/>
      <c r="J34" s="466"/>
      <c r="K34" s="474"/>
    </row>
    <row r="35" spans="1:11" s="34" customFormat="1" ht="42" customHeight="1">
      <c r="A35" s="75">
        <f>IF(A33="","",IF(MONTH(A33+1)=$C$2,A33+1,""))</f>
        <v>43886</v>
      </c>
      <c r="B35" s="33" t="str">
        <f t="shared" si="1"/>
        <v>火</v>
      </c>
      <c r="C35" s="14" t="s">
        <v>24</v>
      </c>
      <c r="D35" s="4"/>
      <c r="E35" s="3"/>
      <c r="F35" s="3"/>
      <c r="G35" s="3"/>
      <c r="H35" s="4"/>
      <c r="I35" s="2"/>
      <c r="J35" s="82"/>
      <c r="K35" s="18"/>
    </row>
    <row r="36" spans="1:11" s="34" customFormat="1" ht="42" customHeight="1">
      <c r="A36" s="75">
        <f t="shared" si="0"/>
        <v>43887</v>
      </c>
      <c r="B36" s="33" t="str">
        <f t="shared" si="1"/>
        <v>水</v>
      </c>
      <c r="C36" s="49"/>
      <c r="D36" s="4"/>
      <c r="E36" s="3"/>
      <c r="F36" s="3"/>
      <c r="G36" s="3"/>
      <c r="H36" s="3"/>
      <c r="I36" s="2"/>
      <c r="J36" s="7"/>
      <c r="K36" s="9"/>
    </row>
    <row r="37" spans="1:11" s="34" customFormat="1" ht="42" customHeight="1">
      <c r="A37" s="75">
        <f t="shared" si="0"/>
        <v>43888</v>
      </c>
      <c r="B37" s="33" t="str">
        <f t="shared" si="1"/>
        <v>木</v>
      </c>
      <c r="C37" s="65"/>
      <c r="D37" s="167"/>
      <c r="E37" s="50"/>
      <c r="F37" s="50"/>
      <c r="G37" s="50"/>
      <c r="H37" s="50"/>
      <c r="I37" s="50"/>
      <c r="J37" s="52"/>
      <c r="K37" s="58"/>
    </row>
    <row r="38" spans="1:11" s="34" customFormat="1" ht="21" customHeight="1">
      <c r="A38" s="408">
        <f t="shared" si="0"/>
        <v>43889</v>
      </c>
      <c r="B38" s="410" t="str">
        <f t="shared" si="1"/>
        <v>金</v>
      </c>
      <c r="C38" s="247" t="s">
        <v>101</v>
      </c>
      <c r="D38" s="236" t="s">
        <v>101</v>
      </c>
      <c r="E38" s="236" t="s">
        <v>101</v>
      </c>
      <c r="F38" s="167"/>
      <c r="G38" s="167"/>
      <c r="H38" s="167"/>
      <c r="I38" s="176"/>
      <c r="J38" s="15"/>
      <c r="K38" s="58"/>
    </row>
    <row r="39" spans="1:11" s="34" customFormat="1" ht="21" customHeight="1">
      <c r="A39" s="409"/>
      <c r="B39" s="411"/>
      <c r="C39" s="248" t="s">
        <v>102</v>
      </c>
      <c r="D39" s="240" t="s">
        <v>102</v>
      </c>
      <c r="E39" s="240" t="s">
        <v>102</v>
      </c>
      <c r="F39" s="237"/>
      <c r="G39" s="237"/>
      <c r="H39" s="237"/>
      <c r="I39" s="246"/>
      <c r="J39" s="78"/>
      <c r="K39" s="79"/>
    </row>
    <row r="40" spans="1:11" s="34" customFormat="1" ht="42" customHeight="1" thickBot="1">
      <c r="A40" s="76">
        <f>IF(A38="","",IF(MONTH(A38+1)=$C$2,A38+1,""))</f>
        <v>43890</v>
      </c>
      <c r="B40" s="35" t="str">
        <f t="shared" si="1"/>
        <v>土</v>
      </c>
      <c r="C40" s="260" t="s">
        <v>30</v>
      </c>
      <c r="D40" s="45" t="s">
        <v>30</v>
      </c>
      <c r="E40" s="45" t="s">
        <v>30</v>
      </c>
      <c r="F40" s="45"/>
      <c r="G40" s="45"/>
      <c r="H40" s="45"/>
      <c r="I40" s="45"/>
      <c r="J40" s="22"/>
      <c r="K40" s="23"/>
    </row>
    <row r="41" spans="1:11" s="34" customFormat="1" ht="42" customHeight="1">
      <c r="A41" s="157">
        <f t="shared" si="0"/>
      </c>
      <c r="B41" s="158">
        <f t="shared" si="1"/>
      </c>
      <c r="C41" s="159"/>
      <c r="D41" s="160"/>
      <c r="E41" s="161"/>
      <c r="F41" s="161"/>
      <c r="G41" s="161"/>
      <c r="H41" s="161"/>
      <c r="I41" s="161"/>
      <c r="J41" s="162"/>
      <c r="K41" s="161"/>
    </row>
    <row r="42" spans="1:11" s="39" customFormat="1" ht="42" customHeight="1">
      <c r="A42" s="195">
        <f t="shared" si="0"/>
      </c>
      <c r="B42" s="192">
        <f t="shared" si="1"/>
      </c>
      <c r="C42" s="120"/>
      <c r="D42" s="193"/>
      <c r="E42" s="111"/>
      <c r="F42" s="111"/>
      <c r="G42" s="111"/>
      <c r="H42" s="111"/>
      <c r="I42" s="111"/>
      <c r="J42" s="194"/>
      <c r="K42" s="111"/>
    </row>
    <row r="43" spans="1:8" s="39" customFormat="1" ht="36" customHeight="1">
      <c r="A43" s="37"/>
      <c r="B43" s="38"/>
      <c r="F43" s="40"/>
      <c r="H43" s="40"/>
    </row>
    <row r="44" spans="1:8" s="39" customFormat="1" ht="36" customHeight="1">
      <c r="A44" s="37"/>
      <c r="B44" s="38"/>
      <c r="F44" s="40"/>
      <c r="H44" s="40"/>
    </row>
    <row r="45" spans="1:8" s="39" customFormat="1" ht="36" customHeight="1">
      <c r="A45" s="37"/>
      <c r="B45" s="38"/>
      <c r="F45" s="40"/>
      <c r="H45" s="40"/>
    </row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</sheetData>
  <sheetProtection/>
  <mergeCells count="32">
    <mergeCell ref="D17:D18"/>
    <mergeCell ref="E33:E34"/>
    <mergeCell ref="E4:E5"/>
    <mergeCell ref="E31:E32"/>
    <mergeCell ref="C17:C18"/>
    <mergeCell ref="D31:D32"/>
    <mergeCell ref="A17:A18"/>
    <mergeCell ref="B17:B18"/>
    <mergeCell ref="A29:A30"/>
    <mergeCell ref="B29:B30"/>
    <mergeCell ref="C33:C34"/>
    <mergeCell ref="C31:C32"/>
    <mergeCell ref="J1:K1"/>
    <mergeCell ref="A4:A5"/>
    <mergeCell ref="B4:B5"/>
    <mergeCell ref="A15:A16"/>
    <mergeCell ref="B15:B16"/>
    <mergeCell ref="C15:C16"/>
    <mergeCell ref="C4:C5"/>
    <mergeCell ref="A13:A14"/>
    <mergeCell ref="B13:B14"/>
    <mergeCell ref="D4:D5"/>
    <mergeCell ref="J31:J32"/>
    <mergeCell ref="K31:K32"/>
    <mergeCell ref="A38:A39"/>
    <mergeCell ref="B38:B39"/>
    <mergeCell ref="A31:A32"/>
    <mergeCell ref="B31:B32"/>
    <mergeCell ref="J33:J34"/>
    <mergeCell ref="K33:K34"/>
    <mergeCell ref="A33:A34"/>
    <mergeCell ref="B33:B34"/>
  </mergeCells>
  <printOptions horizontalCentered="1"/>
  <pageMargins left="0.31496062992125984" right="0" top="0" bottom="0" header="0.31496062992125984" footer="0.31496062992125984"/>
  <pageSetup horizontalDpi="600" verticalDpi="600" orientation="landscape" paperSize="9" scale="4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="50" zoomScaleNormal="75" zoomScaleSheetLayoutView="50" zoomScalePageLayoutView="0" workbookViewId="0" topLeftCell="A1">
      <pane xSplit="2" ySplit="3" topLeftCell="C4" activePane="bottomRight" state="frozen"/>
      <selection pane="topLeft" activeCell="C38" sqref="C38:C39"/>
      <selection pane="topRight" activeCell="C38" sqref="C38:C39"/>
      <selection pane="bottomLeft" activeCell="C38" sqref="C38:C39"/>
      <selection pane="bottomRight" activeCell="F10" sqref="F10"/>
    </sheetView>
  </sheetViews>
  <sheetFormatPr defaultColWidth="9.00390625" defaultRowHeight="13.5"/>
  <cols>
    <col min="1" max="1" width="5.625" style="41" customWidth="1"/>
    <col min="2" max="2" width="5.625" style="42" customWidth="1"/>
    <col min="3" max="5" width="47.00390625" style="43" customWidth="1"/>
    <col min="6" max="6" width="28.625" style="44" customWidth="1"/>
    <col min="7" max="7" width="28.625" style="43" customWidth="1"/>
    <col min="8" max="8" width="28.625" style="44" customWidth="1"/>
    <col min="9" max="9" width="27.625" style="43" customWidth="1"/>
    <col min="10" max="10" width="29.625" style="43" customWidth="1"/>
    <col min="11" max="11" width="27.625" style="43" customWidth="1"/>
    <col min="12" max="16384" width="9.00390625" style="43" customWidth="1"/>
  </cols>
  <sheetData>
    <row r="1" spans="2:13" s="24" customFormat="1" ht="32.25" customHeight="1" thickBot="1">
      <c r="B1" s="25"/>
      <c r="C1" s="26"/>
      <c r="F1" s="27"/>
      <c r="H1" s="27"/>
      <c r="J1" s="414" t="s">
        <v>23</v>
      </c>
      <c r="K1" s="414"/>
      <c r="L1" s="73" t="s">
        <v>15</v>
      </c>
      <c r="M1" s="74">
        <f>'4月'!M1+1</f>
        <v>2020</v>
      </c>
    </row>
    <row r="2" spans="2:11" s="24" customFormat="1" ht="32.25" customHeight="1" hidden="1" thickBot="1">
      <c r="B2" s="25"/>
      <c r="C2" s="26">
        <v>3</v>
      </c>
      <c r="F2" s="27"/>
      <c r="H2" s="27"/>
      <c r="J2" s="62"/>
      <c r="K2" s="62"/>
    </row>
    <row r="3" spans="1:11" s="32" customFormat="1" ht="42" customHeight="1" thickBot="1">
      <c r="A3" s="28" t="s">
        <v>0</v>
      </c>
      <c r="B3" s="28" t="s">
        <v>1</v>
      </c>
      <c r="C3" s="29" t="s">
        <v>3</v>
      </c>
      <c r="D3" s="30" t="s">
        <v>4</v>
      </c>
      <c r="E3" s="30" t="s">
        <v>11</v>
      </c>
      <c r="F3" s="30" t="s">
        <v>5</v>
      </c>
      <c r="G3" s="30" t="s">
        <v>6</v>
      </c>
      <c r="H3" s="30" t="s">
        <v>14</v>
      </c>
      <c r="I3" s="30" t="s">
        <v>12</v>
      </c>
      <c r="J3" s="30" t="s">
        <v>13</v>
      </c>
      <c r="K3" s="31" t="s">
        <v>7</v>
      </c>
    </row>
    <row r="4" spans="1:11" s="21" customFormat="1" ht="42" customHeight="1">
      <c r="A4" s="75">
        <f>DATE($M$1,$C$2,1)</f>
        <v>43891</v>
      </c>
      <c r="B4" s="33" t="str">
        <f>TEXT(A4,"ａａａ")</f>
        <v>日</v>
      </c>
      <c r="C4" s="122" t="s">
        <v>244</v>
      </c>
      <c r="D4" s="81" t="s">
        <v>245</v>
      </c>
      <c r="E4" s="3"/>
      <c r="F4" s="3"/>
      <c r="G4" s="7"/>
      <c r="H4" s="3"/>
      <c r="I4" s="2"/>
      <c r="J4" s="7"/>
      <c r="K4" s="9"/>
    </row>
    <row r="5" spans="1:11" s="21" customFormat="1" ht="42" customHeight="1">
      <c r="A5" s="75">
        <f>IF(A4="","",IF(MONTH(A4+1)=$C$2,A4+1,""))</f>
        <v>43892</v>
      </c>
      <c r="B5" s="33" t="str">
        <f>TEXT(A5,"ａａａ")</f>
        <v>月</v>
      </c>
      <c r="C5" s="14" t="s">
        <v>24</v>
      </c>
      <c r="D5" s="4"/>
      <c r="E5" s="3"/>
      <c r="F5" s="3"/>
      <c r="G5" s="3"/>
      <c r="H5" s="4"/>
      <c r="I5" s="2"/>
      <c r="J5" s="82"/>
      <c r="K5" s="18"/>
    </row>
    <row r="6" spans="1:11" s="21" customFormat="1" ht="42" customHeight="1">
      <c r="A6" s="75">
        <f aca="true" t="shared" si="0" ref="A6:A38">IF(A5="","",IF(MONTH(A5+1)=$C$2,A5+1,""))</f>
        <v>43893</v>
      </c>
      <c r="B6" s="33" t="str">
        <f aca="true" t="shared" si="1" ref="B6:B38">TEXT(A6,"ａａａ")</f>
        <v>火</v>
      </c>
      <c r="C6" s="61"/>
      <c r="D6" s="2"/>
      <c r="E6" s="2"/>
      <c r="F6" s="5"/>
      <c r="G6" s="5"/>
      <c r="H6" s="2"/>
      <c r="I6" s="2"/>
      <c r="J6" s="3"/>
      <c r="K6" s="18"/>
    </row>
    <row r="7" spans="1:11" s="21" customFormat="1" ht="42" customHeight="1">
      <c r="A7" s="75">
        <f t="shared" si="0"/>
        <v>43894</v>
      </c>
      <c r="B7" s="33" t="str">
        <f t="shared" si="1"/>
        <v>水</v>
      </c>
      <c r="C7" s="14"/>
      <c r="D7" s="4"/>
      <c r="E7" s="3"/>
      <c r="F7" s="3"/>
      <c r="G7" s="3"/>
      <c r="H7" s="4"/>
      <c r="I7" s="2"/>
      <c r="J7" s="82"/>
      <c r="K7" s="18"/>
    </row>
    <row r="8" spans="1:11" s="21" customFormat="1" ht="42" customHeight="1">
      <c r="A8" s="75">
        <f t="shared" si="0"/>
        <v>43895</v>
      </c>
      <c r="B8" s="33" t="str">
        <f t="shared" si="1"/>
        <v>木</v>
      </c>
      <c r="C8" s="1"/>
      <c r="D8" s="2"/>
      <c r="E8" s="2"/>
      <c r="F8" s="3"/>
      <c r="G8" s="3"/>
      <c r="H8" s="3"/>
      <c r="I8" s="2"/>
      <c r="J8" s="7"/>
      <c r="K8" s="9"/>
    </row>
    <row r="9" spans="1:11" s="21" customFormat="1" ht="42" customHeight="1">
      <c r="A9" s="75">
        <f t="shared" si="0"/>
        <v>43896</v>
      </c>
      <c r="B9" s="33" t="str">
        <f t="shared" si="1"/>
        <v>金</v>
      </c>
      <c r="C9" s="61"/>
      <c r="D9" s="2"/>
      <c r="E9" s="2"/>
      <c r="F9" s="3"/>
      <c r="G9" s="3"/>
      <c r="H9" s="3"/>
      <c r="I9" s="2"/>
      <c r="J9" s="7"/>
      <c r="K9" s="9"/>
    </row>
    <row r="10" spans="1:11" s="34" customFormat="1" ht="42" customHeight="1">
      <c r="A10" s="75">
        <f t="shared" si="0"/>
        <v>43897</v>
      </c>
      <c r="B10" s="33" t="str">
        <f t="shared" si="1"/>
        <v>土</v>
      </c>
      <c r="C10" s="84" t="s">
        <v>180</v>
      </c>
      <c r="D10" s="299" t="s">
        <v>180</v>
      </c>
      <c r="E10" s="67"/>
      <c r="F10" s="67"/>
      <c r="G10" s="67"/>
      <c r="H10" s="67"/>
      <c r="I10" s="59"/>
      <c r="J10" s="50"/>
      <c r="K10" s="10"/>
    </row>
    <row r="11" spans="1:11" s="34" customFormat="1" ht="42" customHeight="1">
      <c r="A11" s="75">
        <f t="shared" si="0"/>
        <v>43898</v>
      </c>
      <c r="B11" s="33" t="str">
        <f t="shared" si="1"/>
        <v>日</v>
      </c>
      <c r="C11" s="84" t="s">
        <v>181</v>
      </c>
      <c r="D11" s="2" t="s">
        <v>181</v>
      </c>
      <c r="E11" s="3"/>
      <c r="F11" s="3"/>
      <c r="G11" s="7"/>
      <c r="H11" s="3"/>
      <c r="I11" s="2"/>
      <c r="J11" s="20"/>
      <c r="K11" s="9"/>
    </row>
    <row r="12" spans="1:11" s="34" customFormat="1" ht="42" customHeight="1">
      <c r="A12" s="75">
        <f t="shared" si="0"/>
        <v>43899</v>
      </c>
      <c r="B12" s="33" t="str">
        <f t="shared" si="1"/>
        <v>月</v>
      </c>
      <c r="C12" s="14" t="s">
        <v>24</v>
      </c>
      <c r="D12" s="4"/>
      <c r="E12" s="3"/>
      <c r="F12" s="3"/>
      <c r="G12" s="3"/>
      <c r="H12" s="4"/>
      <c r="I12" s="2"/>
      <c r="J12" s="82"/>
      <c r="K12" s="18"/>
    </row>
    <row r="13" spans="1:11" s="34" customFormat="1" ht="42" customHeight="1">
      <c r="A13" s="75">
        <f t="shared" si="0"/>
        <v>43900</v>
      </c>
      <c r="B13" s="33" t="str">
        <f t="shared" si="1"/>
        <v>火</v>
      </c>
      <c r="C13" s="14"/>
      <c r="D13" s="2"/>
      <c r="E13" s="2"/>
      <c r="F13" s="2"/>
      <c r="G13" s="2"/>
      <c r="H13" s="3"/>
      <c r="I13" s="12"/>
      <c r="J13" s="11"/>
      <c r="K13" s="8"/>
    </row>
    <row r="14" spans="1:11" s="34" customFormat="1" ht="42" customHeight="1">
      <c r="A14" s="75">
        <f t="shared" si="0"/>
        <v>43901</v>
      </c>
      <c r="B14" s="33" t="str">
        <f t="shared" si="1"/>
        <v>水</v>
      </c>
      <c r="C14" s="14"/>
      <c r="D14" s="4"/>
      <c r="E14" s="3"/>
      <c r="F14" s="3"/>
      <c r="G14" s="3"/>
      <c r="H14" s="4"/>
      <c r="I14" s="2"/>
      <c r="J14" s="82"/>
      <c r="K14" s="18"/>
    </row>
    <row r="15" spans="1:11" s="34" customFormat="1" ht="42" customHeight="1">
      <c r="A15" s="75">
        <f t="shared" si="0"/>
        <v>43902</v>
      </c>
      <c r="B15" s="33" t="str">
        <f t="shared" si="1"/>
        <v>木</v>
      </c>
      <c r="C15" s="2"/>
      <c r="D15" s="66"/>
      <c r="E15" s="3"/>
      <c r="F15" s="3"/>
      <c r="G15" s="3"/>
      <c r="H15" s="3"/>
      <c r="I15" s="2"/>
      <c r="J15" s="7"/>
      <c r="K15" s="9"/>
    </row>
    <row r="16" spans="1:11" s="34" customFormat="1" ht="42" customHeight="1">
      <c r="A16" s="75">
        <f t="shared" si="0"/>
        <v>43903</v>
      </c>
      <c r="B16" s="33" t="str">
        <f t="shared" si="1"/>
        <v>金</v>
      </c>
      <c r="C16" s="14"/>
      <c r="D16" s="6"/>
      <c r="E16" s="2"/>
      <c r="F16" s="63"/>
      <c r="G16" s="63"/>
      <c r="H16" s="63"/>
      <c r="I16" s="2"/>
      <c r="J16" s="6"/>
      <c r="K16" s="9"/>
    </row>
    <row r="17" spans="1:11" s="34" customFormat="1" ht="42" customHeight="1">
      <c r="A17" s="75">
        <f t="shared" si="0"/>
        <v>43904</v>
      </c>
      <c r="B17" s="33" t="str">
        <f t="shared" si="1"/>
        <v>土</v>
      </c>
      <c r="C17" s="2" t="s">
        <v>46</v>
      </c>
      <c r="D17" s="2" t="s">
        <v>46</v>
      </c>
      <c r="E17" s="5"/>
      <c r="F17" s="5"/>
      <c r="G17" s="5"/>
      <c r="H17" s="5"/>
      <c r="I17" s="2"/>
      <c r="J17" s="7"/>
      <c r="K17" s="9"/>
    </row>
    <row r="18" spans="1:11" s="34" customFormat="1" ht="21" customHeight="1">
      <c r="A18" s="408">
        <f>IF(A17="","",IF(MONTH(A17+1)=$C$2,A17+1,""))</f>
        <v>43905</v>
      </c>
      <c r="B18" s="410" t="str">
        <f>TEXT(A18,"ａａａ")</f>
        <v>日</v>
      </c>
      <c r="C18" s="350"/>
      <c r="D18" s="299"/>
      <c r="E18" s="297"/>
      <c r="F18" s="297"/>
      <c r="G18" s="297"/>
      <c r="H18" s="297"/>
      <c r="I18" s="299"/>
      <c r="J18" s="15"/>
      <c r="K18" s="58"/>
    </row>
    <row r="19" spans="1:11" s="34" customFormat="1" ht="21" customHeight="1">
      <c r="A19" s="409"/>
      <c r="B19" s="411"/>
      <c r="C19" s="354"/>
      <c r="D19" s="301"/>
      <c r="E19" s="300"/>
      <c r="F19" s="291"/>
      <c r="G19" s="78"/>
      <c r="H19" s="291"/>
      <c r="I19" s="300"/>
      <c r="J19" s="78"/>
      <c r="K19" s="79"/>
    </row>
    <row r="20" spans="1:11" s="34" customFormat="1" ht="42" customHeight="1">
      <c r="A20" s="75">
        <f>IF(A18="","",IF(MONTH(A18+1)=$C$2,A18+1,""))</f>
        <v>43906</v>
      </c>
      <c r="B20" s="33" t="str">
        <f t="shared" si="1"/>
        <v>月</v>
      </c>
      <c r="C20" s="14" t="s">
        <v>24</v>
      </c>
      <c r="D20" s="4"/>
      <c r="E20" s="3"/>
      <c r="F20" s="3"/>
      <c r="G20" s="3"/>
      <c r="H20" s="4"/>
      <c r="I20" s="2"/>
      <c r="J20" s="82"/>
      <c r="K20" s="18"/>
    </row>
    <row r="21" spans="1:11" s="34" customFormat="1" ht="42" customHeight="1">
      <c r="A21" s="75">
        <f t="shared" si="0"/>
        <v>43907</v>
      </c>
      <c r="B21" s="33" t="str">
        <f t="shared" si="1"/>
        <v>火</v>
      </c>
      <c r="C21" s="61"/>
      <c r="D21" s="59"/>
      <c r="E21" s="59"/>
      <c r="F21" s="50"/>
      <c r="G21" s="52"/>
      <c r="H21" s="50"/>
      <c r="I21" s="50"/>
      <c r="J21" s="59"/>
      <c r="K21" s="58"/>
    </row>
    <row r="22" spans="1:11" s="34" customFormat="1" ht="42" customHeight="1">
      <c r="A22" s="75">
        <f t="shared" si="0"/>
        <v>43908</v>
      </c>
      <c r="B22" s="33" t="str">
        <f t="shared" si="1"/>
        <v>水</v>
      </c>
      <c r="C22" s="14"/>
      <c r="D22" s="4"/>
      <c r="E22" s="3"/>
      <c r="F22" s="3"/>
      <c r="G22" s="3"/>
      <c r="H22" s="4"/>
      <c r="I22" s="2"/>
      <c r="J22" s="82"/>
      <c r="K22" s="18"/>
    </row>
    <row r="23" spans="1:11" s="34" customFormat="1" ht="42" customHeight="1">
      <c r="A23" s="75">
        <f t="shared" si="0"/>
        <v>43909</v>
      </c>
      <c r="B23" s="33" t="str">
        <f t="shared" si="1"/>
        <v>木</v>
      </c>
      <c r="C23" s="302"/>
      <c r="D23" s="299"/>
      <c r="E23" s="59"/>
      <c r="F23" s="50"/>
      <c r="G23" s="50"/>
      <c r="H23" s="50"/>
      <c r="I23" s="64"/>
      <c r="J23" s="59"/>
      <c r="K23" s="58"/>
    </row>
    <row r="24" spans="1:11" s="34" customFormat="1" ht="21" customHeight="1">
      <c r="A24" s="408">
        <f t="shared" si="0"/>
        <v>43910</v>
      </c>
      <c r="B24" s="410" t="str">
        <f t="shared" si="1"/>
        <v>金</v>
      </c>
      <c r="C24" s="293" t="s">
        <v>239</v>
      </c>
      <c r="D24" s="290" t="s">
        <v>182</v>
      </c>
      <c r="E24" s="67"/>
      <c r="F24" s="63"/>
      <c r="G24" s="63"/>
      <c r="H24" s="63"/>
      <c r="I24" s="50"/>
      <c r="J24" s="50"/>
      <c r="K24" s="55"/>
    </row>
    <row r="25" spans="1:11" s="34" customFormat="1" ht="21" customHeight="1">
      <c r="A25" s="409"/>
      <c r="B25" s="411"/>
      <c r="C25" s="353" t="s">
        <v>246</v>
      </c>
      <c r="D25" s="296" t="s">
        <v>211</v>
      </c>
      <c r="E25" s="291"/>
      <c r="F25" s="104"/>
      <c r="G25" s="104"/>
      <c r="H25" s="104"/>
      <c r="I25" s="296"/>
      <c r="J25" s="296"/>
      <c r="K25" s="304"/>
    </row>
    <row r="26" spans="1:11" s="34" customFormat="1" ht="21" customHeight="1">
      <c r="A26" s="408">
        <f>IF(A24="","",IF(MONTH(A24+1)=$C$2,A24+1,""))</f>
        <v>43911</v>
      </c>
      <c r="B26" s="410" t="str">
        <f>TEXT(A26,"ａａａ")</f>
        <v>土</v>
      </c>
      <c r="C26" s="346"/>
      <c r="D26" s="412"/>
      <c r="E26" s="290"/>
      <c r="F26" s="63"/>
      <c r="G26" s="63"/>
      <c r="H26" s="63"/>
      <c r="I26" s="295"/>
      <c r="J26" s="295"/>
      <c r="K26" s="303"/>
    </row>
    <row r="27" spans="1:11" s="34" customFormat="1" ht="21" customHeight="1">
      <c r="A27" s="409"/>
      <c r="B27" s="411"/>
      <c r="C27" s="364"/>
      <c r="D27" s="413"/>
      <c r="E27" s="104"/>
      <c r="F27" s="104"/>
      <c r="G27" s="104"/>
      <c r="H27" s="291"/>
      <c r="I27" s="300"/>
      <c r="J27" s="78"/>
      <c r="K27" s="79"/>
    </row>
    <row r="28" spans="1:11" s="34" customFormat="1" ht="21" customHeight="1">
      <c r="A28" s="408">
        <f>IF(A26="","",IF(MONTH(A26+1)=$C$2,A26+1,""))</f>
        <v>43912</v>
      </c>
      <c r="B28" s="410" t="str">
        <f t="shared" si="1"/>
        <v>日</v>
      </c>
      <c r="C28" s="107"/>
      <c r="D28" s="299"/>
      <c r="E28" s="67"/>
      <c r="F28" s="67"/>
      <c r="G28" s="15"/>
      <c r="H28" s="412" t="s">
        <v>209</v>
      </c>
      <c r="I28" s="59"/>
      <c r="J28" s="15"/>
      <c r="K28" s="58"/>
    </row>
    <row r="29" spans="1:11" s="34" customFormat="1" ht="21" customHeight="1">
      <c r="A29" s="409"/>
      <c r="B29" s="411"/>
      <c r="C29" s="110"/>
      <c r="D29" s="127"/>
      <c r="E29" s="92"/>
      <c r="F29" s="92"/>
      <c r="G29" s="78"/>
      <c r="H29" s="413"/>
      <c r="I29" s="60"/>
      <c r="J29" s="78"/>
      <c r="K29" s="79"/>
    </row>
    <row r="30" spans="1:11" s="34" customFormat="1" ht="42" customHeight="1">
      <c r="A30" s="75">
        <f>IF(A28="","",IF(MONTH(A28+1)=$C$2,A28+1,""))</f>
        <v>43913</v>
      </c>
      <c r="B30" s="33" t="str">
        <f t="shared" si="1"/>
        <v>月</v>
      </c>
      <c r="C30" s="14" t="s">
        <v>24</v>
      </c>
      <c r="D30" s="4"/>
      <c r="E30" s="3"/>
      <c r="F30" s="3"/>
      <c r="G30" s="3"/>
      <c r="H30" s="4"/>
      <c r="I30" s="2"/>
      <c r="J30" s="82"/>
      <c r="K30" s="18"/>
    </row>
    <row r="31" spans="1:11" s="34" customFormat="1" ht="42" customHeight="1">
      <c r="A31" s="75">
        <f t="shared" si="0"/>
        <v>43914</v>
      </c>
      <c r="B31" s="33" t="str">
        <f t="shared" si="1"/>
        <v>火</v>
      </c>
      <c r="C31" s="61"/>
      <c r="D31" s="4"/>
      <c r="E31" s="3"/>
      <c r="F31" s="3"/>
      <c r="G31" s="3"/>
      <c r="H31" s="4"/>
      <c r="I31" s="2"/>
      <c r="J31" s="69"/>
      <c r="K31" s="18"/>
    </row>
    <row r="32" spans="1:11" s="34" customFormat="1" ht="42" customHeight="1">
      <c r="A32" s="75">
        <f t="shared" si="0"/>
        <v>43915</v>
      </c>
      <c r="B32" s="33" t="str">
        <f t="shared" si="1"/>
        <v>水</v>
      </c>
      <c r="C32" s="14"/>
      <c r="D32" s="4"/>
      <c r="E32" s="3"/>
      <c r="F32" s="3"/>
      <c r="G32" s="3"/>
      <c r="H32" s="4"/>
      <c r="I32" s="2"/>
      <c r="J32" s="82"/>
      <c r="K32" s="18"/>
    </row>
    <row r="33" spans="1:11" s="34" customFormat="1" ht="42" customHeight="1">
      <c r="A33" s="75">
        <f t="shared" si="0"/>
        <v>43916</v>
      </c>
      <c r="B33" s="33" t="str">
        <f t="shared" si="1"/>
        <v>木</v>
      </c>
      <c r="C33" s="49"/>
      <c r="D33" s="4"/>
      <c r="E33" s="3"/>
      <c r="F33" s="3"/>
      <c r="G33" s="3"/>
      <c r="H33" s="3"/>
      <c r="I33" s="2"/>
      <c r="J33" s="7"/>
      <c r="K33" s="9"/>
    </row>
    <row r="34" spans="1:11" s="34" customFormat="1" ht="42" customHeight="1">
      <c r="A34" s="75">
        <f t="shared" si="0"/>
        <v>43917</v>
      </c>
      <c r="B34" s="33" t="str">
        <f t="shared" si="1"/>
        <v>金</v>
      </c>
      <c r="C34" s="98" t="s">
        <v>34</v>
      </c>
      <c r="D34" s="99" t="s">
        <v>34</v>
      </c>
      <c r="E34" s="50"/>
      <c r="F34" s="50"/>
      <c r="G34" s="50"/>
      <c r="H34" s="50"/>
      <c r="I34" s="50"/>
      <c r="J34" s="52"/>
      <c r="K34" s="58"/>
    </row>
    <row r="35" spans="1:11" s="34" customFormat="1" ht="42" customHeight="1">
      <c r="A35" s="75">
        <f t="shared" si="0"/>
        <v>43918</v>
      </c>
      <c r="B35" s="33" t="str">
        <f t="shared" si="1"/>
        <v>土</v>
      </c>
      <c r="C35" s="102"/>
      <c r="D35" s="103"/>
      <c r="E35" s="67"/>
      <c r="F35" s="67"/>
      <c r="G35" s="67"/>
      <c r="H35" s="67"/>
      <c r="I35" s="59"/>
      <c r="J35" s="15"/>
      <c r="K35" s="58"/>
    </row>
    <row r="36" spans="1:11" s="34" customFormat="1" ht="42" customHeight="1">
      <c r="A36" s="75">
        <f t="shared" si="0"/>
        <v>43919</v>
      </c>
      <c r="B36" s="33" t="str">
        <f t="shared" si="1"/>
        <v>日</v>
      </c>
      <c r="C36" s="1"/>
      <c r="D36" s="2"/>
      <c r="E36" s="12"/>
      <c r="F36" s="12"/>
      <c r="G36" s="12"/>
      <c r="H36" s="12"/>
      <c r="I36" s="12"/>
      <c r="J36" s="11"/>
      <c r="K36" s="8"/>
    </row>
    <row r="37" spans="1:11" s="34" customFormat="1" ht="42" customHeight="1">
      <c r="A37" s="75">
        <f t="shared" si="0"/>
        <v>43920</v>
      </c>
      <c r="B37" s="33" t="str">
        <f t="shared" si="1"/>
        <v>月</v>
      </c>
      <c r="C37" s="14" t="s">
        <v>24</v>
      </c>
      <c r="D37" s="4"/>
      <c r="E37" s="3"/>
      <c r="F37" s="3"/>
      <c r="G37" s="3"/>
      <c r="H37" s="4"/>
      <c r="I37" s="2"/>
      <c r="J37" s="82"/>
      <c r="K37" s="18"/>
    </row>
    <row r="38" spans="1:11" s="39" customFormat="1" ht="42" customHeight="1" thickBot="1">
      <c r="A38" s="76">
        <f t="shared" si="0"/>
        <v>43921</v>
      </c>
      <c r="B38" s="35" t="str">
        <f t="shared" si="1"/>
        <v>火</v>
      </c>
      <c r="C38" s="71"/>
      <c r="D38" s="72"/>
      <c r="E38" s="45"/>
      <c r="F38" s="45"/>
      <c r="G38" s="45"/>
      <c r="H38" s="45"/>
      <c r="I38" s="45"/>
      <c r="J38" s="22"/>
      <c r="K38" s="23"/>
    </row>
    <row r="39" spans="1:8" s="39" customFormat="1" ht="36" customHeight="1">
      <c r="A39" s="37"/>
      <c r="B39" s="38"/>
      <c r="F39" s="40"/>
      <c r="H39" s="40"/>
    </row>
    <row r="40" spans="1:8" s="39" customFormat="1" ht="36" customHeight="1">
      <c r="A40" s="37"/>
      <c r="B40" s="38"/>
      <c r="F40" s="40"/>
      <c r="H40" s="40"/>
    </row>
    <row r="41" spans="1:8" s="39" customFormat="1" ht="36" customHeight="1">
      <c r="A41" s="37"/>
      <c r="B41" s="38"/>
      <c r="F41" s="40"/>
      <c r="H41" s="40"/>
    </row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</sheetData>
  <sheetProtection/>
  <mergeCells count="11">
    <mergeCell ref="J1:K1"/>
    <mergeCell ref="A28:A29"/>
    <mergeCell ref="B28:B29"/>
    <mergeCell ref="H28:H29"/>
    <mergeCell ref="A18:A19"/>
    <mergeCell ref="B18:B19"/>
    <mergeCell ref="A26:A27"/>
    <mergeCell ref="B26:B27"/>
    <mergeCell ref="A24:A25"/>
    <mergeCell ref="B24:B25"/>
    <mergeCell ref="D26:D27"/>
  </mergeCells>
  <printOptions horizontalCentered="1"/>
  <pageMargins left="0.31496062992125984" right="0" top="0" bottom="0" header="0.31496062992125984" footer="0.31496062992125984"/>
  <pageSetup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="55" zoomScaleNormal="75" zoomScaleSheetLayoutView="55" zoomScalePageLayoutView="0" workbookViewId="0" topLeftCell="A1">
      <pane xSplit="2" ySplit="3" topLeftCell="C4" activePane="bottomRight" state="frozen"/>
      <selection pane="topLeft" activeCell="C38" sqref="C38:C39"/>
      <selection pane="topRight" activeCell="C38" sqref="C38:C39"/>
      <selection pane="bottomLeft" activeCell="C38" sqref="C38:C39"/>
      <selection pane="bottomRight" activeCell="E35" sqref="E35"/>
    </sheetView>
  </sheetViews>
  <sheetFormatPr defaultColWidth="9.00390625" defaultRowHeight="13.5"/>
  <cols>
    <col min="1" max="1" width="5.625" style="41" customWidth="1"/>
    <col min="2" max="2" width="5.625" style="42" customWidth="1"/>
    <col min="3" max="5" width="47.00390625" style="43" customWidth="1"/>
    <col min="6" max="6" width="28.625" style="44" customWidth="1"/>
    <col min="7" max="7" width="28.625" style="43" customWidth="1"/>
    <col min="8" max="8" width="28.625" style="44" customWidth="1"/>
    <col min="9" max="9" width="27.625" style="43" customWidth="1"/>
    <col min="10" max="10" width="29.625" style="43" customWidth="1"/>
    <col min="11" max="11" width="27.625" style="43" customWidth="1"/>
    <col min="12" max="16384" width="9.00390625" style="43" customWidth="1"/>
  </cols>
  <sheetData>
    <row r="1" spans="2:13" s="24" customFormat="1" ht="32.25" customHeight="1" thickBot="1">
      <c r="B1" s="25"/>
      <c r="C1" s="26"/>
      <c r="F1" s="27"/>
      <c r="H1" s="27"/>
      <c r="J1" s="414" t="s">
        <v>16</v>
      </c>
      <c r="K1" s="414"/>
      <c r="L1" s="73" t="s">
        <v>15</v>
      </c>
      <c r="M1" s="74">
        <f>'4月'!M1</f>
        <v>2019</v>
      </c>
    </row>
    <row r="2" spans="2:11" s="24" customFormat="1" ht="32.25" customHeight="1" hidden="1" thickBot="1">
      <c r="B2" s="25"/>
      <c r="C2" s="26">
        <v>5</v>
      </c>
      <c r="F2" s="27"/>
      <c r="H2" s="27"/>
      <c r="J2" s="62"/>
      <c r="K2" s="62"/>
    </row>
    <row r="3" spans="1:11" s="32" customFormat="1" ht="42" customHeight="1" thickBot="1">
      <c r="A3" s="28" t="s">
        <v>0</v>
      </c>
      <c r="B3" s="28" t="s">
        <v>1</v>
      </c>
      <c r="C3" s="29" t="s">
        <v>3</v>
      </c>
      <c r="D3" s="30" t="s">
        <v>4</v>
      </c>
      <c r="E3" s="30" t="s">
        <v>11</v>
      </c>
      <c r="F3" s="30" t="s">
        <v>5</v>
      </c>
      <c r="G3" s="30" t="s">
        <v>6</v>
      </c>
      <c r="H3" s="30" t="s">
        <v>14</v>
      </c>
      <c r="I3" s="30" t="s">
        <v>12</v>
      </c>
      <c r="J3" s="30" t="s">
        <v>13</v>
      </c>
      <c r="K3" s="31" t="s">
        <v>7</v>
      </c>
    </row>
    <row r="4" spans="1:11" s="21" customFormat="1" ht="42" customHeight="1">
      <c r="A4" s="75">
        <f>DATE($M$1,$C$2,1)</f>
        <v>43586</v>
      </c>
      <c r="B4" s="33" t="str">
        <f>TEXT(A4,"ａａａ")</f>
        <v>水</v>
      </c>
      <c r="C4" s="122"/>
      <c r="D4" s="81"/>
      <c r="E4" s="81"/>
      <c r="F4" s="81"/>
      <c r="G4" s="81"/>
      <c r="H4" s="80"/>
      <c r="I4" s="387" t="s">
        <v>285</v>
      </c>
      <c r="J4" s="387"/>
      <c r="K4" s="387" t="s">
        <v>285</v>
      </c>
    </row>
    <row r="5" spans="1:11" s="21" customFormat="1" ht="42" customHeight="1">
      <c r="A5" s="75">
        <f>IF(A4="","",IF(MONTH(A4+1)=$C$2,A4+1,""))</f>
        <v>43587</v>
      </c>
      <c r="B5" s="33" t="str">
        <f>TEXT(A5,"ａａａ")</f>
        <v>木</v>
      </c>
      <c r="C5" s="70"/>
      <c r="D5" s="88"/>
      <c r="E5" s="155"/>
      <c r="F5" s="152"/>
      <c r="G5" s="88"/>
      <c r="H5" s="155" t="s">
        <v>53</v>
      </c>
      <c r="I5" s="155"/>
      <c r="J5" s="142"/>
      <c r="K5" s="79"/>
    </row>
    <row r="6" spans="1:11" s="21" customFormat="1" ht="21" customHeight="1">
      <c r="A6" s="408">
        <f>IF(A5="","",IF(MONTH(A5+1)=$C$2,A5+1,""))</f>
        <v>43588</v>
      </c>
      <c r="B6" s="410" t="str">
        <f>TEXT(A6,"ａａａ")</f>
        <v>金</v>
      </c>
      <c r="C6" s="421" t="s">
        <v>136</v>
      </c>
      <c r="D6" s="412" t="s">
        <v>135</v>
      </c>
      <c r="E6" s="177"/>
      <c r="F6" s="118"/>
      <c r="G6" s="289"/>
      <c r="H6" s="412" t="s">
        <v>54</v>
      </c>
      <c r="I6" s="177"/>
      <c r="J6" s="276"/>
      <c r="K6" s="117"/>
    </row>
    <row r="7" spans="1:11" s="21" customFormat="1" ht="21" customHeight="1">
      <c r="A7" s="409"/>
      <c r="B7" s="411"/>
      <c r="C7" s="422"/>
      <c r="D7" s="413"/>
      <c r="E7" s="280"/>
      <c r="F7" s="279"/>
      <c r="G7" s="279"/>
      <c r="H7" s="413"/>
      <c r="I7" s="280"/>
      <c r="J7" s="275"/>
      <c r="K7" s="278"/>
    </row>
    <row r="8" spans="1:11" s="21" customFormat="1" ht="42" customHeight="1">
      <c r="A8" s="75">
        <f>IF(A6="","",IF(MONTH(A6+1)=$C$2,A6+1,""))</f>
        <v>43589</v>
      </c>
      <c r="B8" s="33" t="str">
        <f aca="true" t="shared" si="0" ref="B8:B43">TEXT(A8,"ａａａ")</f>
        <v>土</v>
      </c>
      <c r="C8" s="369" t="s">
        <v>280</v>
      </c>
      <c r="D8" s="290"/>
      <c r="E8" s="63"/>
      <c r="F8" s="63"/>
      <c r="G8" s="151"/>
      <c r="H8" s="2"/>
      <c r="I8" s="151"/>
      <c r="J8" s="151"/>
      <c r="K8" s="68"/>
    </row>
    <row r="9" spans="1:11" s="21" customFormat="1" ht="42" customHeight="1">
      <c r="A9" s="75">
        <f aca="true" t="shared" si="1" ref="A9:A43">IF(A8="","",IF(MONTH(A8+1)=$C$2,A8+1,""))</f>
        <v>43590</v>
      </c>
      <c r="B9" s="33" t="str">
        <f t="shared" si="0"/>
        <v>日</v>
      </c>
      <c r="C9" s="369" t="s">
        <v>256</v>
      </c>
      <c r="D9" s="370" t="s">
        <v>257</v>
      </c>
      <c r="E9" s="2"/>
      <c r="F9" s="3"/>
      <c r="G9" s="151"/>
      <c r="H9" s="3"/>
      <c r="I9" s="2"/>
      <c r="J9" s="3"/>
      <c r="K9" s="9"/>
    </row>
    <row r="10" spans="1:11" s="21" customFormat="1" ht="42" customHeight="1">
      <c r="A10" s="75">
        <f t="shared" si="1"/>
        <v>43591</v>
      </c>
      <c r="B10" s="33" t="str">
        <f t="shared" si="0"/>
        <v>月</v>
      </c>
      <c r="C10" s="230"/>
      <c r="D10" s="151"/>
      <c r="E10" s="153"/>
      <c r="F10" s="141"/>
      <c r="G10" s="151"/>
      <c r="H10" s="141"/>
      <c r="I10" s="153"/>
      <c r="J10" s="141"/>
      <c r="K10" s="58"/>
    </row>
    <row r="11" spans="1:11" s="34" customFormat="1" ht="42" customHeight="1">
      <c r="A11" s="75">
        <f t="shared" si="1"/>
        <v>43592</v>
      </c>
      <c r="B11" s="33" t="str">
        <f t="shared" si="0"/>
        <v>火</v>
      </c>
      <c r="C11" s="14" t="s">
        <v>24</v>
      </c>
      <c r="D11" s="4"/>
      <c r="E11" s="3"/>
      <c r="F11" s="3"/>
      <c r="G11" s="3"/>
      <c r="H11" s="4"/>
      <c r="I11" s="2"/>
      <c r="J11" s="82"/>
      <c r="K11" s="18"/>
    </row>
    <row r="12" spans="1:11" s="34" customFormat="1" ht="21" customHeight="1">
      <c r="A12" s="408">
        <f t="shared" si="1"/>
        <v>43593</v>
      </c>
      <c r="B12" s="410" t="str">
        <f t="shared" si="0"/>
        <v>水</v>
      </c>
      <c r="C12" s="346" t="s">
        <v>217</v>
      </c>
      <c r="D12" s="263"/>
      <c r="E12" s="263"/>
      <c r="F12" s="263"/>
      <c r="G12" s="15"/>
      <c r="H12" s="263"/>
      <c r="I12" s="269"/>
      <c r="J12" s="112"/>
      <c r="K12" s="58"/>
    </row>
    <row r="13" spans="1:11" s="34" customFormat="1" ht="21" customHeight="1">
      <c r="A13" s="409"/>
      <c r="B13" s="411"/>
      <c r="C13" s="248" t="s">
        <v>155</v>
      </c>
      <c r="D13" s="264"/>
      <c r="E13" s="264"/>
      <c r="F13" s="264"/>
      <c r="G13" s="78"/>
      <c r="H13" s="264"/>
      <c r="I13" s="270"/>
      <c r="J13" s="113"/>
      <c r="K13" s="79"/>
    </row>
    <row r="14" spans="1:11" s="34" customFormat="1" ht="21" customHeight="1">
      <c r="A14" s="408">
        <f>IF(A12="","",IF(MONTH(A12+1)=$C$2,A12+1,""))</f>
        <v>43594</v>
      </c>
      <c r="B14" s="410" t="str">
        <f t="shared" si="0"/>
        <v>木</v>
      </c>
      <c r="C14" s="427" t="s">
        <v>30</v>
      </c>
      <c r="D14" s="412" t="s">
        <v>156</v>
      </c>
      <c r="E14" s="153"/>
      <c r="F14" s="412" t="s">
        <v>109</v>
      </c>
      <c r="G14" s="153"/>
      <c r="H14" s="412" t="s">
        <v>55</v>
      </c>
      <c r="I14" s="153"/>
      <c r="J14" s="112"/>
      <c r="K14" s="58"/>
    </row>
    <row r="15" spans="1:11" s="34" customFormat="1" ht="21" customHeight="1">
      <c r="A15" s="409"/>
      <c r="B15" s="411"/>
      <c r="C15" s="428"/>
      <c r="D15" s="413"/>
      <c r="E15" s="155"/>
      <c r="F15" s="413"/>
      <c r="G15" s="155"/>
      <c r="H15" s="413"/>
      <c r="I15" s="155"/>
      <c r="J15" s="113"/>
      <c r="K15" s="79"/>
    </row>
    <row r="16" spans="1:11" s="34" customFormat="1" ht="21" customHeight="1">
      <c r="A16" s="408">
        <f>IF(A14="","",IF(MONTH(A14+1)=$C$2,A14+1,""))</f>
        <v>43595</v>
      </c>
      <c r="B16" s="410" t="str">
        <f t="shared" si="0"/>
        <v>金</v>
      </c>
      <c r="C16" s="232" t="s">
        <v>76</v>
      </c>
      <c r="D16" s="233" t="s">
        <v>76</v>
      </c>
      <c r="E16" s="123"/>
      <c r="F16" s="216"/>
      <c r="G16" s="221"/>
      <c r="H16" s="216"/>
      <c r="I16" s="218"/>
      <c r="J16" s="218"/>
      <c r="K16" s="223"/>
    </row>
    <row r="17" spans="1:11" s="34" customFormat="1" ht="21" customHeight="1">
      <c r="A17" s="409"/>
      <c r="B17" s="411"/>
      <c r="C17" s="234" t="s">
        <v>75</v>
      </c>
      <c r="D17" s="235" t="s">
        <v>74</v>
      </c>
      <c r="E17" s="231"/>
      <c r="F17" s="217"/>
      <c r="G17" s="222"/>
      <c r="H17" s="217"/>
      <c r="I17" s="219"/>
      <c r="J17" s="381" t="s">
        <v>286</v>
      </c>
      <c r="K17" s="224"/>
    </row>
    <row r="18" spans="1:11" s="34" customFormat="1" ht="42" customHeight="1">
      <c r="A18" s="75">
        <f>IF(A16="","",IF(MONTH(A16+1)=$C$2,A16+1,""))</f>
        <v>43596</v>
      </c>
      <c r="B18" s="33" t="str">
        <f t="shared" si="0"/>
        <v>土</v>
      </c>
      <c r="C18" s="1" t="s">
        <v>157</v>
      </c>
      <c r="D18" s="2"/>
      <c r="E18" s="2"/>
      <c r="F18" s="2"/>
      <c r="G18" s="2"/>
      <c r="H18" s="63"/>
      <c r="I18" s="151"/>
      <c r="J18" s="151"/>
      <c r="K18" s="397" t="s">
        <v>309</v>
      </c>
    </row>
    <row r="19" spans="1:11" s="34" customFormat="1" ht="42" customHeight="1">
      <c r="A19" s="75">
        <f t="shared" si="1"/>
        <v>43597</v>
      </c>
      <c r="B19" s="33" t="str">
        <f t="shared" si="0"/>
        <v>日</v>
      </c>
      <c r="C19" s="2"/>
      <c r="D19" s="154"/>
      <c r="E19" s="3"/>
      <c r="F19" s="3"/>
      <c r="G19" s="3"/>
      <c r="H19" s="3"/>
      <c r="I19" s="2"/>
      <c r="J19" s="3"/>
      <c r="K19" s="9"/>
    </row>
    <row r="20" spans="1:11" s="34" customFormat="1" ht="42" customHeight="1">
      <c r="A20" s="75">
        <f t="shared" si="1"/>
        <v>43598</v>
      </c>
      <c r="B20" s="33" t="str">
        <f t="shared" si="0"/>
        <v>月</v>
      </c>
      <c r="C20" s="14" t="s">
        <v>24</v>
      </c>
      <c r="D20" s="4"/>
      <c r="E20" s="3"/>
      <c r="F20" s="3"/>
      <c r="G20" s="3"/>
      <c r="H20" s="4"/>
      <c r="I20" s="2"/>
      <c r="J20" s="82"/>
      <c r="K20" s="18"/>
    </row>
    <row r="21" spans="1:11" s="34" customFormat="1" ht="42" customHeight="1">
      <c r="A21" s="75">
        <f t="shared" si="1"/>
        <v>43599</v>
      </c>
      <c r="B21" s="33" t="str">
        <f t="shared" si="0"/>
        <v>火</v>
      </c>
      <c r="C21" s="367"/>
      <c r="D21" s="4"/>
      <c r="E21" s="3"/>
      <c r="F21" s="3"/>
      <c r="G21" s="3"/>
      <c r="H21" s="4"/>
      <c r="I21" s="2"/>
      <c r="J21" s="82"/>
      <c r="K21" s="18"/>
    </row>
    <row r="22" spans="1:11" s="34" customFormat="1" ht="42" customHeight="1">
      <c r="A22" s="75">
        <f t="shared" si="1"/>
        <v>43600</v>
      </c>
      <c r="B22" s="33" t="str">
        <f t="shared" si="0"/>
        <v>水</v>
      </c>
      <c r="C22" s="369"/>
      <c r="D22" s="371" t="s">
        <v>253</v>
      </c>
      <c r="E22" s="2"/>
      <c r="F22" s="3"/>
      <c r="G22" s="7"/>
      <c r="H22" s="3"/>
      <c r="I22" s="2"/>
      <c r="J22" s="3"/>
      <c r="K22" s="9"/>
    </row>
    <row r="23" spans="1:11" s="34" customFormat="1" ht="42" customHeight="1">
      <c r="A23" s="75">
        <f t="shared" si="1"/>
        <v>43601</v>
      </c>
      <c r="B23" s="33" t="str">
        <f t="shared" si="0"/>
        <v>木</v>
      </c>
      <c r="C23" s="49"/>
      <c r="D23" s="153"/>
      <c r="E23" s="153"/>
      <c r="F23" s="153"/>
      <c r="G23" s="52"/>
      <c r="H23" s="146"/>
      <c r="I23" s="146"/>
      <c r="J23" s="153"/>
      <c r="K23" s="58"/>
    </row>
    <row r="24" spans="1:11" s="34" customFormat="1" ht="42" customHeight="1">
      <c r="A24" s="75">
        <f t="shared" si="1"/>
        <v>43602</v>
      </c>
      <c r="B24" s="33" t="str">
        <f t="shared" si="0"/>
        <v>金</v>
      </c>
      <c r="C24" s="369" t="s">
        <v>258</v>
      </c>
      <c r="D24" s="371" t="s">
        <v>258</v>
      </c>
      <c r="E24" s="153"/>
      <c r="F24" s="146"/>
      <c r="G24" s="52"/>
      <c r="H24" s="146"/>
      <c r="I24" s="146"/>
      <c r="J24" s="153"/>
      <c r="K24" s="58"/>
    </row>
    <row r="25" spans="1:11" s="34" customFormat="1" ht="42" customHeight="1">
      <c r="A25" s="75">
        <f t="shared" si="1"/>
        <v>43603</v>
      </c>
      <c r="B25" s="33" t="str">
        <f t="shared" si="0"/>
        <v>土</v>
      </c>
      <c r="C25" s="346" t="s">
        <v>218</v>
      </c>
      <c r="D25" s="6" t="s">
        <v>158</v>
      </c>
      <c r="E25" s="141"/>
      <c r="F25" s="141"/>
      <c r="G25" s="141"/>
      <c r="H25" s="141"/>
      <c r="I25" s="151"/>
      <c r="J25" s="3"/>
      <c r="K25" s="68"/>
    </row>
    <row r="26" spans="1:11" s="34" customFormat="1" ht="21" customHeight="1">
      <c r="A26" s="408">
        <f t="shared" si="1"/>
        <v>43604</v>
      </c>
      <c r="B26" s="410" t="str">
        <f t="shared" si="0"/>
        <v>日</v>
      </c>
      <c r="C26" s="421" t="s">
        <v>42</v>
      </c>
      <c r="D26" s="412" t="s">
        <v>42</v>
      </c>
      <c r="E26" s="153"/>
      <c r="F26" s="146"/>
      <c r="G26" s="146"/>
      <c r="H26" s="146"/>
      <c r="I26" s="151"/>
      <c r="J26" s="47" t="s">
        <v>117</v>
      </c>
      <c r="K26" s="281" t="s">
        <v>117</v>
      </c>
    </row>
    <row r="27" spans="1:11" s="34" customFormat="1" ht="21" customHeight="1">
      <c r="A27" s="409"/>
      <c r="B27" s="411"/>
      <c r="C27" s="422"/>
      <c r="D27" s="413"/>
      <c r="E27" s="246"/>
      <c r="F27" s="240"/>
      <c r="G27" s="240"/>
      <c r="H27" s="256"/>
      <c r="I27" s="242"/>
      <c r="J27" s="365" t="s">
        <v>250</v>
      </c>
      <c r="K27" s="282" t="s">
        <v>159</v>
      </c>
    </row>
    <row r="28" spans="1:11" s="34" customFormat="1" ht="21" customHeight="1">
      <c r="A28" s="408">
        <f>IF(A26="","",IF(MONTH(A26+1)=$C$2,A26+1,""))</f>
        <v>43605</v>
      </c>
      <c r="B28" s="410" t="str">
        <f t="shared" si="0"/>
        <v>月</v>
      </c>
      <c r="C28" s="415" t="s">
        <v>24</v>
      </c>
      <c r="D28" s="89"/>
      <c r="E28" s="141"/>
      <c r="F28" s="141"/>
      <c r="G28" s="141"/>
      <c r="H28" s="89"/>
      <c r="I28" s="153"/>
      <c r="J28" s="69"/>
      <c r="K28" s="144"/>
    </row>
    <row r="29" spans="1:11" s="34" customFormat="1" ht="21" customHeight="1">
      <c r="A29" s="409"/>
      <c r="B29" s="411"/>
      <c r="C29" s="416"/>
      <c r="D29" s="91"/>
      <c r="E29" s="142"/>
      <c r="F29" s="142"/>
      <c r="G29" s="142"/>
      <c r="H29" s="91"/>
      <c r="I29" s="155"/>
      <c r="J29" s="93"/>
      <c r="K29" s="145"/>
    </row>
    <row r="30" spans="1:11" s="34" customFormat="1" ht="42" customHeight="1">
      <c r="A30" s="75">
        <f>IF(A28="","",IF(MONTH(A28+1)=$C$2,A28+1,""))</f>
        <v>43606</v>
      </c>
      <c r="B30" s="33" t="str">
        <f t="shared" si="0"/>
        <v>火</v>
      </c>
      <c r="C30" s="367" t="s">
        <v>253</v>
      </c>
      <c r="D30" s="4"/>
      <c r="E30" s="3"/>
      <c r="F30" s="3"/>
      <c r="G30" s="3"/>
      <c r="H30" s="4"/>
      <c r="I30" s="2"/>
      <c r="J30" s="384" t="s">
        <v>284</v>
      </c>
      <c r="K30" s="18"/>
    </row>
    <row r="31" spans="1:11" s="34" customFormat="1" ht="42" customHeight="1">
      <c r="A31" s="75">
        <f t="shared" si="1"/>
        <v>43607</v>
      </c>
      <c r="B31" s="33" t="str">
        <f t="shared" si="0"/>
        <v>水</v>
      </c>
      <c r="C31" s="369" t="s">
        <v>253</v>
      </c>
      <c r="D31" s="371" t="s">
        <v>253</v>
      </c>
      <c r="E31" s="3"/>
      <c r="F31" s="3"/>
      <c r="G31" s="7"/>
      <c r="H31" s="3"/>
      <c r="I31" s="2"/>
      <c r="J31" s="3"/>
      <c r="K31" s="9"/>
    </row>
    <row r="32" spans="1:11" s="34" customFormat="1" ht="42" customHeight="1">
      <c r="A32" s="75">
        <f t="shared" si="1"/>
        <v>43608</v>
      </c>
      <c r="B32" s="33" t="str">
        <f t="shared" si="0"/>
        <v>木</v>
      </c>
      <c r="C32" s="49"/>
      <c r="D32" s="6"/>
      <c r="E32" s="3"/>
      <c r="F32" s="3"/>
      <c r="G32" s="7"/>
      <c r="H32" s="3"/>
      <c r="I32" s="2"/>
      <c r="J32" s="3"/>
      <c r="K32" s="9"/>
    </row>
    <row r="33" spans="1:11" s="34" customFormat="1" ht="21" customHeight="1">
      <c r="A33" s="408">
        <f t="shared" si="1"/>
        <v>43609</v>
      </c>
      <c r="B33" s="410" t="str">
        <f t="shared" si="0"/>
        <v>金</v>
      </c>
      <c r="C33" s="369" t="s">
        <v>304</v>
      </c>
      <c r="D33" s="187"/>
      <c r="E33" s="181"/>
      <c r="F33" s="181"/>
      <c r="G33" s="181"/>
      <c r="H33" s="89"/>
      <c r="I33" s="188"/>
      <c r="J33" s="69"/>
      <c r="K33" s="185"/>
    </row>
    <row r="34" spans="1:11" s="34" customFormat="1" ht="21" customHeight="1">
      <c r="A34" s="409"/>
      <c r="B34" s="411"/>
      <c r="C34" s="95"/>
      <c r="D34" s="184"/>
      <c r="E34" s="183"/>
      <c r="F34" s="183"/>
      <c r="G34" s="183"/>
      <c r="H34" s="91"/>
      <c r="I34" s="189"/>
      <c r="J34" s="93"/>
      <c r="K34" s="186"/>
    </row>
    <row r="35" spans="1:11" s="34" customFormat="1" ht="42" customHeight="1">
      <c r="A35" s="75">
        <f>IF(A33="","",IF(MONTH(A33+1)=$C$2,A33+1,""))</f>
        <v>43610</v>
      </c>
      <c r="B35" s="33" t="str">
        <f t="shared" si="0"/>
        <v>土</v>
      </c>
      <c r="C35" s="352" t="s">
        <v>219</v>
      </c>
      <c r="D35" s="3" t="s">
        <v>219</v>
      </c>
      <c r="E35" s="141"/>
      <c r="F35" s="141"/>
      <c r="G35" s="141"/>
      <c r="H35" s="141" t="s">
        <v>56</v>
      </c>
      <c r="I35" s="151"/>
      <c r="J35" s="151"/>
      <c r="K35" s="397" t="s">
        <v>310</v>
      </c>
    </row>
    <row r="36" spans="1:11" s="34" customFormat="1" ht="21" customHeight="1">
      <c r="A36" s="408">
        <f t="shared" si="1"/>
        <v>43611</v>
      </c>
      <c r="B36" s="410" t="str">
        <f t="shared" si="0"/>
        <v>日</v>
      </c>
      <c r="C36" s="421" t="s">
        <v>85</v>
      </c>
      <c r="D36" s="412" t="s">
        <v>85</v>
      </c>
      <c r="E36" s="412" t="s">
        <v>85</v>
      </c>
      <c r="F36" s="412"/>
      <c r="G36" s="412"/>
      <c r="H36" s="412" t="s">
        <v>57</v>
      </c>
      <c r="I36" s="245"/>
      <c r="J36" s="412"/>
      <c r="K36" s="425"/>
    </row>
    <row r="37" spans="1:11" s="34" customFormat="1" ht="21" customHeight="1">
      <c r="A37" s="409"/>
      <c r="B37" s="411"/>
      <c r="C37" s="422"/>
      <c r="D37" s="413"/>
      <c r="E37" s="413"/>
      <c r="F37" s="413"/>
      <c r="G37" s="413"/>
      <c r="H37" s="413"/>
      <c r="I37" s="246"/>
      <c r="J37" s="413"/>
      <c r="K37" s="426"/>
    </row>
    <row r="38" spans="1:11" s="34" customFormat="1" ht="21" customHeight="1">
      <c r="A38" s="408">
        <f>IF(A36="","",IF(MONTH(A36+1)=$C$2,A36+1,""))</f>
        <v>43612</v>
      </c>
      <c r="B38" s="410" t="str">
        <f t="shared" si="0"/>
        <v>月</v>
      </c>
      <c r="C38" s="415" t="s">
        <v>24</v>
      </c>
      <c r="D38" s="89"/>
      <c r="E38" s="141"/>
      <c r="F38" s="141"/>
      <c r="G38" s="141"/>
      <c r="H38" s="89"/>
      <c r="I38" s="153"/>
      <c r="J38" s="69"/>
      <c r="K38" s="144"/>
    </row>
    <row r="39" spans="1:11" s="34" customFormat="1" ht="21" customHeight="1">
      <c r="A39" s="409"/>
      <c r="B39" s="411"/>
      <c r="C39" s="416"/>
      <c r="D39" s="91"/>
      <c r="E39" s="142"/>
      <c r="F39" s="142"/>
      <c r="G39" s="142"/>
      <c r="H39" s="91"/>
      <c r="I39" s="155"/>
      <c r="J39" s="93"/>
      <c r="K39" s="145"/>
    </row>
    <row r="40" spans="1:11" s="34" customFormat="1" ht="42" customHeight="1">
      <c r="A40" s="75">
        <f>IF(A38="","",IF(MONTH(A38+1)=$C$2,A38+1,""))</f>
        <v>43613</v>
      </c>
      <c r="B40" s="33" t="str">
        <f t="shared" si="0"/>
        <v>火</v>
      </c>
      <c r="C40" s="14"/>
      <c r="D40" s="4"/>
      <c r="E40" s="3"/>
      <c r="F40" s="3"/>
      <c r="G40" s="3"/>
      <c r="H40" s="4"/>
      <c r="I40" s="2"/>
      <c r="J40" s="82"/>
      <c r="K40" s="18"/>
    </row>
    <row r="41" spans="1:11" s="34" customFormat="1" ht="42" customHeight="1">
      <c r="A41" s="75">
        <f t="shared" si="1"/>
        <v>43614</v>
      </c>
      <c r="B41" s="33" t="str">
        <f t="shared" si="0"/>
        <v>水</v>
      </c>
      <c r="C41" s="49"/>
      <c r="D41" s="153"/>
      <c r="E41" s="147"/>
      <c r="F41" s="379" t="s">
        <v>273</v>
      </c>
      <c r="G41" s="147"/>
      <c r="H41" s="146"/>
      <c r="I41" s="146"/>
      <c r="J41" s="146"/>
      <c r="K41" s="149"/>
    </row>
    <row r="42" spans="1:11" s="34" customFormat="1" ht="42" customHeight="1">
      <c r="A42" s="75">
        <f t="shared" si="1"/>
        <v>43615</v>
      </c>
      <c r="B42" s="33" t="str">
        <f t="shared" si="0"/>
        <v>木</v>
      </c>
      <c r="C42" s="49"/>
      <c r="D42" s="254" t="s">
        <v>103</v>
      </c>
      <c r="E42" s="146"/>
      <c r="F42" s="146"/>
      <c r="G42" s="146"/>
      <c r="H42" s="146"/>
      <c r="I42" s="146"/>
      <c r="J42" s="146"/>
      <c r="K42" s="253" t="s">
        <v>104</v>
      </c>
    </row>
    <row r="43" spans="1:11" s="39" customFormat="1" ht="42" customHeight="1" thickBot="1">
      <c r="A43" s="76">
        <f t="shared" si="1"/>
        <v>43616</v>
      </c>
      <c r="B43" s="35" t="str">
        <f t="shared" si="0"/>
        <v>金</v>
      </c>
      <c r="C43" s="71"/>
      <c r="D43" s="16"/>
      <c r="E43" s="45"/>
      <c r="F43" s="45"/>
      <c r="G43" s="45"/>
      <c r="H43" s="45"/>
      <c r="I43" s="45"/>
      <c r="J43" s="45"/>
      <c r="K43" s="23"/>
    </row>
    <row r="44" spans="1:8" s="39" customFormat="1" ht="36" customHeight="1">
      <c r="A44" s="37"/>
      <c r="B44" s="38"/>
      <c r="F44" s="40"/>
      <c r="H44" s="40"/>
    </row>
    <row r="45" spans="1:8" s="39" customFormat="1" ht="36" customHeight="1">
      <c r="A45" s="37"/>
      <c r="B45" s="38"/>
      <c r="F45" s="40"/>
      <c r="H45" s="40"/>
    </row>
    <row r="46" spans="1:8" s="39" customFormat="1" ht="36" customHeight="1">
      <c r="A46" s="37"/>
      <c r="B46" s="38"/>
      <c r="F46" s="40"/>
      <c r="H46" s="40"/>
    </row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</sheetData>
  <sheetProtection/>
  <mergeCells count="38">
    <mergeCell ref="A28:A29"/>
    <mergeCell ref="C38:C39"/>
    <mergeCell ref="C36:C37"/>
    <mergeCell ref="D36:D37"/>
    <mergeCell ref="A38:A39"/>
    <mergeCell ref="B38:B39"/>
    <mergeCell ref="B33:B34"/>
    <mergeCell ref="A36:A37"/>
    <mergeCell ref="A33:A34"/>
    <mergeCell ref="B28:B29"/>
    <mergeCell ref="H36:H37"/>
    <mergeCell ref="B36:B37"/>
    <mergeCell ref="E36:E37"/>
    <mergeCell ref="F36:F37"/>
    <mergeCell ref="G36:G37"/>
    <mergeCell ref="D6:D7"/>
    <mergeCell ref="C26:C27"/>
    <mergeCell ref="B26:B27"/>
    <mergeCell ref="J1:K1"/>
    <mergeCell ref="H6:H7"/>
    <mergeCell ref="F14:F15"/>
    <mergeCell ref="D26:D27"/>
    <mergeCell ref="A12:A13"/>
    <mergeCell ref="D14:D15"/>
    <mergeCell ref="H14:H15"/>
    <mergeCell ref="A6:A7"/>
    <mergeCell ref="B6:B7"/>
    <mergeCell ref="C6:C7"/>
    <mergeCell ref="K36:K37"/>
    <mergeCell ref="J36:J37"/>
    <mergeCell ref="C28:C29"/>
    <mergeCell ref="A26:A27"/>
    <mergeCell ref="B12:B13"/>
    <mergeCell ref="C14:C15"/>
    <mergeCell ref="A16:A17"/>
    <mergeCell ref="B16:B17"/>
    <mergeCell ref="A14:A15"/>
    <mergeCell ref="B14:B15"/>
  </mergeCells>
  <printOptions horizontalCentered="1"/>
  <pageMargins left="0.31496062992125984" right="0" top="0" bottom="0" header="0.31496062992125984" footer="0.31496062992125984"/>
  <pageSetup horizontalDpi="600" verticalDpi="600" orientation="landscape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zoomScale="55" zoomScaleNormal="75" zoomScaleSheetLayoutView="55" zoomScalePageLayoutView="0" workbookViewId="0" topLeftCell="A1">
      <pane xSplit="2" ySplit="3" topLeftCell="C4" activePane="bottomRight" state="frozen"/>
      <selection pane="topLeft" activeCell="C38" sqref="C38:C39"/>
      <selection pane="topRight" activeCell="C38" sqref="C38:C39"/>
      <selection pane="bottomLeft" activeCell="C38" sqref="C38:C39"/>
      <selection pane="bottomRight" activeCell="E8" sqref="E8"/>
    </sheetView>
  </sheetViews>
  <sheetFormatPr defaultColWidth="9.00390625" defaultRowHeight="13.5"/>
  <cols>
    <col min="1" max="1" width="5.625" style="41" customWidth="1"/>
    <col min="2" max="2" width="5.625" style="42" customWidth="1"/>
    <col min="3" max="5" width="47.00390625" style="43" customWidth="1"/>
    <col min="6" max="6" width="28.625" style="44" customWidth="1"/>
    <col min="7" max="7" width="28.625" style="43" customWidth="1"/>
    <col min="8" max="8" width="28.625" style="44" customWidth="1"/>
    <col min="9" max="9" width="27.625" style="43" customWidth="1"/>
    <col min="10" max="10" width="29.625" style="43" customWidth="1"/>
    <col min="11" max="11" width="27.625" style="43" customWidth="1"/>
    <col min="12" max="16384" width="9.00390625" style="43" customWidth="1"/>
  </cols>
  <sheetData>
    <row r="1" spans="2:13" s="24" customFormat="1" ht="32.25" customHeight="1" thickBot="1">
      <c r="B1" s="25"/>
      <c r="C1" s="26"/>
      <c r="F1" s="27"/>
      <c r="H1" s="27"/>
      <c r="J1" s="414" t="s">
        <v>8</v>
      </c>
      <c r="K1" s="414"/>
      <c r="L1" s="73" t="s">
        <v>15</v>
      </c>
      <c r="M1" s="74">
        <f>'4月'!M1</f>
        <v>2019</v>
      </c>
    </row>
    <row r="2" spans="2:11" s="24" customFormat="1" ht="32.25" customHeight="1" hidden="1" thickBot="1">
      <c r="B2" s="25"/>
      <c r="C2" s="26">
        <v>6</v>
      </c>
      <c r="F2" s="27"/>
      <c r="H2" s="27"/>
      <c r="J2" s="62"/>
      <c r="K2" s="62"/>
    </row>
    <row r="3" spans="1:11" s="32" customFormat="1" ht="42" customHeight="1" thickBot="1">
      <c r="A3" s="28" t="s">
        <v>0</v>
      </c>
      <c r="B3" s="28" t="s">
        <v>1</v>
      </c>
      <c r="C3" s="29" t="s">
        <v>3</v>
      </c>
      <c r="D3" s="30" t="s">
        <v>4</v>
      </c>
      <c r="E3" s="30" t="s">
        <v>11</v>
      </c>
      <c r="F3" s="30" t="s">
        <v>5</v>
      </c>
      <c r="G3" s="30" t="s">
        <v>6</v>
      </c>
      <c r="H3" s="30" t="s">
        <v>14</v>
      </c>
      <c r="I3" s="30" t="s">
        <v>12</v>
      </c>
      <c r="J3" s="30" t="s">
        <v>13</v>
      </c>
      <c r="K3" s="31" t="s">
        <v>7</v>
      </c>
    </row>
    <row r="4" spans="1:11" s="21" customFormat="1" ht="42" customHeight="1">
      <c r="A4" s="75">
        <f>DATE($M$1,$C$2,1)</f>
        <v>43617</v>
      </c>
      <c r="B4" s="33" t="str">
        <f>TEXT(A4,"ａａａ")</f>
        <v>土</v>
      </c>
      <c r="C4" s="382" t="s">
        <v>279</v>
      </c>
      <c r="D4" s="81" t="s">
        <v>160</v>
      </c>
      <c r="E4" s="3"/>
      <c r="F4" s="3"/>
      <c r="G4" s="3"/>
      <c r="H4" s="3" t="s">
        <v>208</v>
      </c>
      <c r="I4" s="391" t="s">
        <v>296</v>
      </c>
      <c r="J4" s="7"/>
      <c r="K4" s="9"/>
    </row>
    <row r="5" spans="1:11" s="21" customFormat="1" ht="42" customHeight="1">
      <c r="A5" s="75">
        <f aca="true" t="shared" si="0" ref="A5:A12">IF(A4="","",IF(MONTH(A4+1)=$C$2,A4+1,""))</f>
        <v>43618</v>
      </c>
      <c r="B5" s="33" t="str">
        <f>TEXT(A5,"ａａａ")</f>
        <v>日</v>
      </c>
      <c r="C5" s="70" t="s">
        <v>86</v>
      </c>
      <c r="D5" s="2" t="s">
        <v>86</v>
      </c>
      <c r="E5" s="2"/>
      <c r="F5" s="2"/>
      <c r="G5" s="2"/>
      <c r="H5" s="2"/>
      <c r="I5" s="2"/>
      <c r="J5" s="7"/>
      <c r="K5" s="9"/>
    </row>
    <row r="6" spans="1:11" s="21" customFormat="1" ht="42" customHeight="1">
      <c r="A6" s="75">
        <f t="shared" si="0"/>
        <v>43619</v>
      </c>
      <c r="B6" s="33" t="str">
        <f aca="true" t="shared" si="1" ref="B6:B44">TEXT(A6,"ａａａ")</f>
        <v>月</v>
      </c>
      <c r="C6" s="14" t="s">
        <v>24</v>
      </c>
      <c r="D6" s="4"/>
      <c r="E6" s="3"/>
      <c r="F6" s="3"/>
      <c r="G6" s="3"/>
      <c r="H6" s="4"/>
      <c r="I6" s="2"/>
      <c r="J6" s="82"/>
      <c r="K6" s="18"/>
    </row>
    <row r="7" spans="1:11" s="21" customFormat="1" ht="42" customHeight="1">
      <c r="A7" s="75">
        <f t="shared" si="0"/>
        <v>43620</v>
      </c>
      <c r="B7" s="33" t="str">
        <f t="shared" si="1"/>
        <v>火</v>
      </c>
      <c r="C7" s="14"/>
      <c r="D7" s="4"/>
      <c r="E7" s="3"/>
      <c r="F7" s="3"/>
      <c r="G7" s="3"/>
      <c r="H7" s="4"/>
      <c r="I7" s="2"/>
      <c r="J7" s="82"/>
      <c r="K7" s="18"/>
    </row>
    <row r="8" spans="1:11" s="21" customFormat="1" ht="42" customHeight="1">
      <c r="A8" s="75">
        <f t="shared" si="0"/>
        <v>43621</v>
      </c>
      <c r="B8" s="33" t="str">
        <f t="shared" si="1"/>
        <v>水</v>
      </c>
      <c r="C8" s="1"/>
      <c r="D8" s="371" t="s">
        <v>253</v>
      </c>
      <c r="E8" s="2"/>
      <c r="F8" s="3"/>
      <c r="G8" s="3"/>
      <c r="H8" s="3"/>
      <c r="I8" s="2"/>
      <c r="J8" s="7"/>
      <c r="K8" s="9" t="s">
        <v>105</v>
      </c>
    </row>
    <row r="9" spans="1:11" s="21" customFormat="1" ht="42" customHeight="1">
      <c r="A9" s="75">
        <f t="shared" si="0"/>
        <v>43622</v>
      </c>
      <c r="B9" s="33" t="str">
        <f t="shared" si="1"/>
        <v>木</v>
      </c>
      <c r="C9" s="367" t="s">
        <v>292</v>
      </c>
      <c r="D9" s="372" t="s">
        <v>292</v>
      </c>
      <c r="E9" s="2"/>
      <c r="F9" s="3"/>
      <c r="G9" s="3"/>
      <c r="H9" s="3"/>
      <c r="I9" s="2"/>
      <c r="J9" s="7"/>
      <c r="K9" s="9"/>
    </row>
    <row r="10" spans="1:11" s="34" customFormat="1" ht="42" customHeight="1">
      <c r="A10" s="75">
        <f t="shared" si="0"/>
        <v>43623</v>
      </c>
      <c r="B10" s="33" t="str">
        <f t="shared" si="1"/>
        <v>金</v>
      </c>
      <c r="C10" s="49"/>
      <c r="D10" s="377" t="s">
        <v>302</v>
      </c>
      <c r="E10" s="141"/>
      <c r="F10" s="141"/>
      <c r="G10" s="141"/>
      <c r="H10" s="141"/>
      <c r="I10" s="153"/>
      <c r="J10" s="146"/>
      <c r="K10" s="10"/>
    </row>
    <row r="11" spans="1:11" s="34" customFormat="1" ht="42" customHeight="1">
      <c r="A11" s="75">
        <f t="shared" si="0"/>
        <v>43624</v>
      </c>
      <c r="B11" s="33" t="str">
        <f t="shared" si="1"/>
        <v>土</v>
      </c>
      <c r="C11" s="3" t="s">
        <v>161</v>
      </c>
      <c r="D11" s="3" t="s">
        <v>220</v>
      </c>
      <c r="E11" s="3"/>
      <c r="F11" s="3"/>
      <c r="G11" s="3"/>
      <c r="H11" s="3"/>
      <c r="I11" s="398" t="s">
        <v>311</v>
      </c>
      <c r="J11" s="391"/>
      <c r="K11" s="9"/>
    </row>
    <row r="12" spans="1:11" s="34" customFormat="1" ht="21" customHeight="1">
      <c r="A12" s="408">
        <f t="shared" si="0"/>
        <v>43625</v>
      </c>
      <c r="B12" s="410" t="str">
        <f t="shared" si="1"/>
        <v>日</v>
      </c>
      <c r="C12" s="434"/>
      <c r="D12" s="412"/>
      <c r="E12" s="412"/>
      <c r="F12" s="412"/>
      <c r="G12" s="412"/>
      <c r="H12" s="412"/>
      <c r="I12" s="153"/>
      <c r="J12" s="429" t="s">
        <v>312</v>
      </c>
      <c r="K12" s="58"/>
    </row>
    <row r="13" spans="1:11" s="34" customFormat="1" ht="21" customHeight="1">
      <c r="A13" s="409"/>
      <c r="B13" s="411"/>
      <c r="C13" s="435"/>
      <c r="D13" s="413"/>
      <c r="E13" s="413"/>
      <c r="F13" s="413"/>
      <c r="G13" s="413"/>
      <c r="H13" s="413"/>
      <c r="I13" s="155"/>
      <c r="J13" s="430"/>
      <c r="K13" s="79"/>
    </row>
    <row r="14" spans="1:11" s="34" customFormat="1" ht="21" customHeight="1">
      <c r="A14" s="408">
        <f>IF(A12="","",IF(MONTH(A12+1)=$C$2,A12+1,""))</f>
        <v>43626</v>
      </c>
      <c r="B14" s="410" t="str">
        <f t="shared" si="1"/>
        <v>月</v>
      </c>
      <c r="C14" s="415" t="s">
        <v>24</v>
      </c>
      <c r="D14" s="89"/>
      <c r="E14" s="141"/>
      <c r="F14" s="141"/>
      <c r="G14" s="141"/>
      <c r="H14" s="89"/>
      <c r="I14" s="153"/>
      <c r="J14" s="69"/>
      <c r="K14" s="144"/>
    </row>
    <row r="15" spans="1:11" s="34" customFormat="1" ht="21" customHeight="1">
      <c r="A15" s="409"/>
      <c r="B15" s="411"/>
      <c r="C15" s="416"/>
      <c r="D15" s="91"/>
      <c r="E15" s="142"/>
      <c r="F15" s="142"/>
      <c r="G15" s="142"/>
      <c r="H15" s="91"/>
      <c r="I15" s="155"/>
      <c r="J15" s="93"/>
      <c r="K15" s="145"/>
    </row>
    <row r="16" spans="1:11" s="34" customFormat="1" ht="42" customHeight="1">
      <c r="A16" s="75">
        <f>IF(A14="","",IF(MONTH(A14+1)=$C$2,A14+1,""))</f>
        <v>43627</v>
      </c>
      <c r="B16" s="33" t="str">
        <f t="shared" si="1"/>
        <v>火</v>
      </c>
      <c r="C16" s="372" t="s">
        <v>259</v>
      </c>
      <c r="D16" s="4"/>
      <c r="E16" s="3"/>
      <c r="F16" s="3"/>
      <c r="G16" s="3"/>
      <c r="H16" s="4"/>
      <c r="I16" s="2"/>
      <c r="J16" s="82"/>
      <c r="K16" s="18"/>
    </row>
    <row r="17" spans="1:11" s="34" customFormat="1" ht="42" customHeight="1">
      <c r="A17" s="75">
        <f>IF(A16="","",IF(MONTH(A16+1)=$C$2,A16+1,""))</f>
        <v>43628</v>
      </c>
      <c r="B17" s="33" t="str">
        <f t="shared" si="1"/>
        <v>水</v>
      </c>
      <c r="C17" s="372"/>
      <c r="D17" s="371" t="s">
        <v>253</v>
      </c>
      <c r="E17" s="3"/>
      <c r="F17" s="3"/>
      <c r="G17" s="3"/>
      <c r="H17" s="3"/>
      <c r="I17" s="2"/>
      <c r="J17" s="7"/>
      <c r="K17" s="9"/>
    </row>
    <row r="18" spans="1:11" s="34" customFormat="1" ht="42" customHeight="1">
      <c r="A18" s="75">
        <f>IF(A17="","",IF(MONTH(A17+1)=$C$2,A17+1,""))</f>
        <v>43629</v>
      </c>
      <c r="B18" s="33" t="str">
        <f t="shared" si="1"/>
        <v>木</v>
      </c>
      <c r="C18" s="14"/>
      <c r="D18" s="6"/>
      <c r="E18" s="2"/>
      <c r="F18" s="63"/>
      <c r="G18" s="63"/>
      <c r="H18" s="63"/>
      <c r="I18" s="2"/>
      <c r="J18" s="6"/>
      <c r="K18" s="9"/>
    </row>
    <row r="19" spans="1:11" s="34" customFormat="1" ht="42" customHeight="1">
      <c r="A19" s="75">
        <f>IF(A18="","",IF(MONTH(A18+1)=$C$2,A18+1,""))</f>
        <v>43630</v>
      </c>
      <c r="B19" s="33" t="str">
        <f t="shared" si="1"/>
        <v>金</v>
      </c>
      <c r="C19" s="1" t="s">
        <v>138</v>
      </c>
      <c r="D19" s="2" t="s">
        <v>137</v>
      </c>
      <c r="E19" s="5"/>
      <c r="F19" s="5"/>
      <c r="G19" s="5"/>
      <c r="H19" s="5"/>
      <c r="I19" s="2" t="s">
        <v>321</v>
      </c>
      <c r="J19" s="7"/>
      <c r="K19" s="9" t="s">
        <v>133</v>
      </c>
    </row>
    <row r="20" spans="1:11" s="34" customFormat="1" ht="21" customHeight="1">
      <c r="A20" s="408">
        <f>IF(A19="","",IF(MONTH(A19+1)=$C$2,A19+1,""))</f>
        <v>43631</v>
      </c>
      <c r="B20" s="410" t="str">
        <f>TEXT(A20,"ａａａ")</f>
        <v>土</v>
      </c>
      <c r="C20" s="421" t="s">
        <v>162</v>
      </c>
      <c r="D20" s="412" t="s">
        <v>163</v>
      </c>
      <c r="E20" s="297"/>
      <c r="F20" s="297"/>
      <c r="G20" s="297"/>
      <c r="H20" s="297"/>
      <c r="I20" s="299"/>
      <c r="J20" s="429" t="s">
        <v>322</v>
      </c>
      <c r="K20" s="58"/>
    </row>
    <row r="21" spans="1:11" s="34" customFormat="1" ht="21" customHeight="1">
      <c r="A21" s="409"/>
      <c r="B21" s="411"/>
      <c r="C21" s="422"/>
      <c r="D21" s="413"/>
      <c r="E21" s="300"/>
      <c r="F21" s="291"/>
      <c r="G21" s="291"/>
      <c r="H21" s="291"/>
      <c r="I21" s="300"/>
      <c r="J21" s="430"/>
      <c r="K21" s="79"/>
    </row>
    <row r="22" spans="1:11" s="34" customFormat="1" ht="21" customHeight="1">
      <c r="A22" s="408">
        <f>IF(A20="","",IF(MONTH(A20+1)=$C$2,A20+1,""))</f>
        <v>43632</v>
      </c>
      <c r="B22" s="410" t="str">
        <f t="shared" si="1"/>
        <v>日</v>
      </c>
      <c r="C22" s="432" t="s">
        <v>77</v>
      </c>
      <c r="D22" s="419" t="s">
        <v>78</v>
      </c>
      <c r="E22" s="412"/>
      <c r="F22" s="412"/>
      <c r="G22" s="412"/>
      <c r="H22" s="412"/>
      <c r="I22" s="146"/>
      <c r="J22" s="412" t="s">
        <v>119</v>
      </c>
      <c r="K22" s="417" t="s">
        <v>118</v>
      </c>
    </row>
    <row r="23" spans="1:11" s="34" customFormat="1" ht="21" customHeight="1">
      <c r="A23" s="409"/>
      <c r="B23" s="411"/>
      <c r="C23" s="433"/>
      <c r="D23" s="420"/>
      <c r="E23" s="413"/>
      <c r="F23" s="413"/>
      <c r="G23" s="413"/>
      <c r="H23" s="413"/>
      <c r="I23" s="148"/>
      <c r="J23" s="413"/>
      <c r="K23" s="418"/>
    </row>
    <row r="24" spans="1:11" s="34" customFormat="1" ht="21" customHeight="1">
      <c r="A24" s="408">
        <f>IF(A22="","",IF(MONTH(A22+1)=$C$2,A22+1,""))</f>
        <v>43633</v>
      </c>
      <c r="B24" s="410" t="str">
        <f t="shared" si="1"/>
        <v>月</v>
      </c>
      <c r="C24" s="415" t="s">
        <v>24</v>
      </c>
      <c r="D24" s="89"/>
      <c r="E24" s="141"/>
      <c r="F24" s="141"/>
      <c r="G24" s="141"/>
      <c r="H24" s="89"/>
      <c r="I24" s="153"/>
      <c r="J24" s="69"/>
      <c r="K24" s="144"/>
    </row>
    <row r="25" spans="1:11" s="34" customFormat="1" ht="21" customHeight="1">
      <c r="A25" s="409"/>
      <c r="B25" s="411"/>
      <c r="C25" s="416"/>
      <c r="D25" s="91"/>
      <c r="E25" s="142"/>
      <c r="F25" s="142"/>
      <c r="G25" s="142"/>
      <c r="H25" s="91"/>
      <c r="I25" s="155"/>
      <c r="J25" s="93"/>
      <c r="K25" s="145"/>
    </row>
    <row r="26" spans="1:11" s="34" customFormat="1" ht="42" customHeight="1">
      <c r="A26" s="75">
        <f>IF(A24="","",IF(MONTH(A24+1)=$C$2,A24+1,""))</f>
        <v>43634</v>
      </c>
      <c r="B26" s="33" t="str">
        <f t="shared" si="1"/>
        <v>火</v>
      </c>
      <c r="C26" s="14"/>
      <c r="D26" s="4"/>
      <c r="E26" s="3"/>
      <c r="F26" s="3"/>
      <c r="G26" s="3"/>
      <c r="H26" s="4"/>
      <c r="I26" s="2"/>
      <c r="J26" s="82"/>
      <c r="K26" s="18"/>
    </row>
    <row r="27" spans="1:11" s="34" customFormat="1" ht="42" customHeight="1">
      <c r="A27" s="75">
        <f>IF(A26="","",IF(MONTH(A26+1)=$C$2,A26+1,""))</f>
        <v>43635</v>
      </c>
      <c r="B27" s="33" t="str">
        <f t="shared" si="1"/>
        <v>水</v>
      </c>
      <c r="C27" s="49"/>
      <c r="D27" s="371" t="s">
        <v>253</v>
      </c>
      <c r="E27" s="153"/>
      <c r="F27" s="146"/>
      <c r="G27" s="146"/>
      <c r="H27" s="146"/>
      <c r="I27" s="151"/>
      <c r="J27" s="153" t="s">
        <v>305</v>
      </c>
      <c r="K27" s="58"/>
    </row>
    <row r="28" spans="1:11" s="34" customFormat="1" ht="42" customHeight="1">
      <c r="A28" s="75">
        <f>IF(A27="","",IF(MONTH(A27+1)=$C$2,A27+1,""))</f>
        <v>43636</v>
      </c>
      <c r="B28" s="33" t="str">
        <f t="shared" si="1"/>
        <v>木</v>
      </c>
      <c r="C28" s="156"/>
      <c r="D28" s="141"/>
      <c r="E28" s="141"/>
      <c r="F28" s="63"/>
      <c r="G28" s="63"/>
      <c r="H28" s="63"/>
      <c r="I28" s="146"/>
      <c r="J28" s="380" t="s">
        <v>288</v>
      </c>
      <c r="K28" s="149"/>
    </row>
    <row r="29" spans="1:11" s="34" customFormat="1" ht="42" customHeight="1">
      <c r="A29" s="408">
        <f>IF(A28="","",IF(MONTH(A28+1)=$C$2,A28+1,""))</f>
        <v>43637</v>
      </c>
      <c r="B29" s="410" t="str">
        <f t="shared" si="1"/>
        <v>金</v>
      </c>
      <c r="C29" s="373" t="s">
        <v>260</v>
      </c>
      <c r="D29" s="187"/>
      <c r="E29" s="187"/>
      <c r="F29" s="63"/>
      <c r="G29" s="63"/>
      <c r="H29" s="63"/>
      <c r="I29" s="188"/>
      <c r="J29" s="15"/>
      <c r="K29" s="58"/>
    </row>
    <row r="30" spans="1:11" s="34" customFormat="1" ht="21" customHeight="1">
      <c r="A30" s="409"/>
      <c r="B30" s="411"/>
      <c r="C30" s="95" t="s">
        <v>32</v>
      </c>
      <c r="D30" s="184"/>
      <c r="E30" s="184"/>
      <c r="F30" s="104"/>
      <c r="G30" s="104"/>
      <c r="H30" s="104"/>
      <c r="I30" s="189"/>
      <c r="J30" s="78"/>
      <c r="K30" s="79"/>
    </row>
    <row r="31" spans="1:11" s="34" customFormat="1" ht="42" customHeight="1">
      <c r="A31" s="75">
        <f>IF(A29="","",IF(MONTH(A29+1)=$C$2,A29+1,""))</f>
        <v>43638</v>
      </c>
      <c r="B31" s="33" t="str">
        <f t="shared" si="1"/>
        <v>土</v>
      </c>
      <c r="C31" s="196" t="s">
        <v>30</v>
      </c>
      <c r="D31" s="5"/>
      <c r="E31" s="5"/>
      <c r="F31" s="3"/>
      <c r="G31" s="3"/>
      <c r="H31" s="3"/>
      <c r="I31" s="2" t="s">
        <v>297</v>
      </c>
      <c r="J31" s="7"/>
      <c r="K31" s="9"/>
    </row>
    <row r="32" spans="1:11" s="34" customFormat="1" ht="42" customHeight="1">
      <c r="A32" s="75">
        <f>IF(A31="","",IF(MONTH(A31+1)=$C$2,A31+1,""))</f>
        <v>43639</v>
      </c>
      <c r="B32" s="33" t="str">
        <f t="shared" si="1"/>
        <v>日</v>
      </c>
      <c r="C32" s="87" t="s">
        <v>30</v>
      </c>
      <c r="D32" s="5"/>
      <c r="E32" s="5"/>
      <c r="F32" s="371" t="s">
        <v>327</v>
      </c>
      <c r="G32" s="3"/>
      <c r="H32" s="3"/>
      <c r="I32" s="2"/>
      <c r="J32" s="7"/>
      <c r="K32" s="9"/>
    </row>
    <row r="33" spans="1:11" s="34" customFormat="1" ht="21" customHeight="1">
      <c r="A33" s="408">
        <f>IF(A32="","",IF(MONTH(A32+1)=$C$2,A32+1,""))</f>
        <v>43640</v>
      </c>
      <c r="B33" s="410" t="str">
        <f>TEXT(A33,"ａａａ")</f>
        <v>月</v>
      </c>
      <c r="C33" s="415" t="s">
        <v>24</v>
      </c>
      <c r="D33" s="89"/>
      <c r="E33" s="141"/>
      <c r="F33" s="141"/>
      <c r="G33" s="141"/>
      <c r="H33" s="89"/>
      <c r="I33" s="153"/>
      <c r="J33" s="69"/>
      <c r="K33" s="144"/>
    </row>
    <row r="34" spans="1:11" s="34" customFormat="1" ht="21" customHeight="1">
      <c r="A34" s="409"/>
      <c r="B34" s="411"/>
      <c r="C34" s="416"/>
      <c r="D34" s="91"/>
      <c r="E34" s="142"/>
      <c r="F34" s="142"/>
      <c r="G34" s="142"/>
      <c r="H34" s="91"/>
      <c r="I34" s="155"/>
      <c r="J34" s="93"/>
      <c r="K34" s="145"/>
    </row>
    <row r="35" spans="1:11" s="34" customFormat="1" ht="42" customHeight="1">
      <c r="A35" s="75">
        <f>IF(A33="","",IF(MONTH(A33+1)=$C$2,A33+1,""))</f>
        <v>43641</v>
      </c>
      <c r="B35" s="33" t="str">
        <f t="shared" si="1"/>
        <v>火</v>
      </c>
      <c r="C35" s="14"/>
      <c r="D35" s="4"/>
      <c r="E35" s="3"/>
      <c r="F35" s="3"/>
      <c r="G35" s="3"/>
      <c r="H35" s="4"/>
      <c r="I35" s="2"/>
      <c r="J35" s="82"/>
      <c r="K35" s="18"/>
    </row>
    <row r="36" spans="1:11" s="34" customFormat="1" ht="21" customHeight="1">
      <c r="A36" s="408">
        <f>IF(A35="","",IF(MONTH(A35+1)=$C$2,A35+1,""))</f>
        <v>43642</v>
      </c>
      <c r="B36" s="410" t="str">
        <f t="shared" si="1"/>
        <v>水</v>
      </c>
      <c r="C36" s="386" t="s">
        <v>291</v>
      </c>
      <c r="D36" s="370" t="s">
        <v>262</v>
      </c>
      <c r="E36" s="251"/>
      <c r="F36" s="251"/>
      <c r="G36" s="251"/>
      <c r="H36" s="251"/>
      <c r="I36" s="254"/>
      <c r="J36" s="261" t="s">
        <v>106</v>
      </c>
      <c r="K36" s="339" t="s">
        <v>108</v>
      </c>
    </row>
    <row r="37" spans="1:11" s="34" customFormat="1" ht="21" customHeight="1">
      <c r="A37" s="409"/>
      <c r="B37" s="411"/>
      <c r="C37" s="258"/>
      <c r="D37" s="374" t="s">
        <v>261</v>
      </c>
      <c r="E37" s="252"/>
      <c r="F37" s="379" t="s">
        <v>273</v>
      </c>
      <c r="G37" s="252"/>
      <c r="H37" s="252"/>
      <c r="I37" s="255"/>
      <c r="J37" s="262" t="s">
        <v>221</v>
      </c>
      <c r="K37" s="340" t="s">
        <v>107</v>
      </c>
    </row>
    <row r="38" spans="1:11" s="34" customFormat="1" ht="42" customHeight="1">
      <c r="A38" s="75">
        <f>IF(A36="","",IF(MONTH(A36+1)=$C$2,A36+1,""))</f>
        <v>43643</v>
      </c>
      <c r="B38" s="33" t="str">
        <f t="shared" si="1"/>
        <v>木</v>
      </c>
      <c r="C38" s="143"/>
      <c r="D38" s="141"/>
      <c r="E38" s="146"/>
      <c r="F38" s="146"/>
      <c r="G38" s="146"/>
      <c r="H38" s="146"/>
      <c r="I38" s="146"/>
      <c r="J38" s="141"/>
      <c r="K38" s="58"/>
    </row>
    <row r="39" spans="1:11" s="34" customFormat="1" ht="42" customHeight="1">
      <c r="A39" s="75">
        <f>IF(A38="","",IF(MONTH(A38+1)=$C$2,A38+1,""))</f>
        <v>43644</v>
      </c>
      <c r="B39" s="33" t="str">
        <f t="shared" si="1"/>
        <v>金</v>
      </c>
      <c r="C39" s="265"/>
      <c r="D39" s="263"/>
      <c r="E39" s="3"/>
      <c r="F39" s="3"/>
      <c r="G39" s="3"/>
      <c r="H39" s="263"/>
      <c r="I39" s="263"/>
      <c r="J39" s="15"/>
      <c r="K39" s="266"/>
    </row>
    <row r="40" spans="1:11" s="34" customFormat="1" ht="21" customHeight="1">
      <c r="A40" s="408">
        <f>IF(A39="","",IF(MONTH(A39+1)=$C$2,A39+1,""))</f>
        <v>43645</v>
      </c>
      <c r="B40" s="410" t="str">
        <f>TEXT(A40,"ａａａ")</f>
        <v>土</v>
      </c>
      <c r="C40" s="421" t="s">
        <v>110</v>
      </c>
      <c r="D40" s="419" t="s">
        <v>316</v>
      </c>
      <c r="E40" s="263"/>
      <c r="F40" s="263"/>
      <c r="G40" s="263"/>
      <c r="H40" s="412" t="s">
        <v>58</v>
      </c>
      <c r="I40" s="263"/>
      <c r="J40" s="15"/>
      <c r="K40" s="266"/>
    </row>
    <row r="41" spans="1:11" s="34" customFormat="1" ht="21" customHeight="1">
      <c r="A41" s="409"/>
      <c r="B41" s="411"/>
      <c r="C41" s="422"/>
      <c r="D41" s="413"/>
      <c r="E41" s="147"/>
      <c r="F41" s="147"/>
      <c r="G41" s="147"/>
      <c r="H41" s="413"/>
      <c r="I41" s="147"/>
      <c r="J41" s="257"/>
      <c r="K41" s="273"/>
    </row>
    <row r="42" spans="1:11" s="34" customFormat="1" ht="21" customHeight="1">
      <c r="A42" s="408">
        <f>IF(A40="","",IF(MONTH(A40+1)=$C$2,A40+1,""))</f>
        <v>43646</v>
      </c>
      <c r="B42" s="410" t="str">
        <f>TEXT(A42,"ａａａ")</f>
        <v>日</v>
      </c>
      <c r="C42" s="356" t="s">
        <v>222</v>
      </c>
      <c r="D42" s="261" t="s">
        <v>222</v>
      </c>
      <c r="E42" s="146"/>
      <c r="F42" s="146"/>
      <c r="G42" s="146"/>
      <c r="H42" s="412" t="s">
        <v>59</v>
      </c>
      <c r="I42" s="146"/>
      <c r="J42" s="52"/>
      <c r="K42" s="149"/>
    </row>
    <row r="43" spans="1:11" s="34" customFormat="1" ht="21" customHeight="1" thickBot="1">
      <c r="A43" s="436"/>
      <c r="B43" s="437"/>
      <c r="C43" s="357" t="s">
        <v>223</v>
      </c>
      <c r="D43" s="358" t="s">
        <v>223</v>
      </c>
      <c r="E43" s="51"/>
      <c r="F43" s="51"/>
      <c r="G43" s="51"/>
      <c r="H43" s="431"/>
      <c r="I43" s="51"/>
      <c r="J43" s="53"/>
      <c r="K43" s="56"/>
    </row>
    <row r="44" spans="1:11" s="39" customFormat="1" ht="42" customHeight="1">
      <c r="A44" s="157">
        <f>IF(A42="","",IF(MONTH(A42+1)=$C$2,A42+1,""))</f>
      </c>
      <c r="B44" s="158">
        <f t="shared" si="1"/>
      </c>
      <c r="C44" s="159"/>
      <c r="D44" s="160"/>
      <c r="E44" s="161"/>
      <c r="F44" s="161"/>
      <c r="G44" s="161"/>
      <c r="H44" s="161"/>
      <c r="I44" s="161"/>
      <c r="J44" s="162"/>
      <c r="K44" s="161"/>
    </row>
    <row r="45" spans="1:8" s="39" customFormat="1" ht="36" customHeight="1">
      <c r="A45" s="37"/>
      <c r="B45" s="38"/>
      <c r="F45" s="40"/>
      <c r="H45" s="40"/>
    </row>
    <row r="46" spans="1:8" s="39" customFormat="1" ht="36" customHeight="1">
      <c r="A46" s="37"/>
      <c r="B46" s="38"/>
      <c r="F46" s="40"/>
      <c r="H46" s="40"/>
    </row>
    <row r="47" spans="1:8" s="39" customFormat="1" ht="36" customHeight="1">
      <c r="A47" s="37"/>
      <c r="B47" s="38"/>
      <c r="F47" s="40"/>
      <c r="H47" s="40"/>
    </row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</sheetData>
  <sheetProtection/>
  <mergeCells count="46">
    <mergeCell ref="C40:C41"/>
    <mergeCell ref="D40:D41"/>
    <mergeCell ref="A42:A43"/>
    <mergeCell ref="B42:B43"/>
    <mergeCell ref="A33:A34"/>
    <mergeCell ref="B33:B34"/>
    <mergeCell ref="A40:A41"/>
    <mergeCell ref="B40:B41"/>
    <mergeCell ref="A36:A37"/>
    <mergeCell ref="B36:B37"/>
    <mergeCell ref="J1:K1"/>
    <mergeCell ref="A24:A25"/>
    <mergeCell ref="B24:B25"/>
    <mergeCell ref="A12:A13"/>
    <mergeCell ref="B12:B13"/>
    <mergeCell ref="A14:A15"/>
    <mergeCell ref="D22:D23"/>
    <mergeCell ref="B14:B15"/>
    <mergeCell ref="C14:C15"/>
    <mergeCell ref="J12:J13"/>
    <mergeCell ref="C12:C13"/>
    <mergeCell ref="E12:E13"/>
    <mergeCell ref="F12:F13"/>
    <mergeCell ref="C20:C21"/>
    <mergeCell ref="D20:D21"/>
    <mergeCell ref="C33:C34"/>
    <mergeCell ref="G12:G13"/>
    <mergeCell ref="H12:H13"/>
    <mergeCell ref="A22:A23"/>
    <mergeCell ref="H42:H43"/>
    <mergeCell ref="D12:D13"/>
    <mergeCell ref="E22:E23"/>
    <mergeCell ref="F22:F23"/>
    <mergeCell ref="G22:G23"/>
    <mergeCell ref="H40:H41"/>
    <mergeCell ref="C22:C23"/>
    <mergeCell ref="B29:B30"/>
    <mergeCell ref="A29:A30"/>
    <mergeCell ref="A20:A21"/>
    <mergeCell ref="B20:B21"/>
    <mergeCell ref="K22:K23"/>
    <mergeCell ref="J22:J23"/>
    <mergeCell ref="H22:H23"/>
    <mergeCell ref="B22:B23"/>
    <mergeCell ref="C24:C25"/>
    <mergeCell ref="J20:J21"/>
  </mergeCells>
  <printOptions horizontalCentered="1"/>
  <pageMargins left="0.31496062992125984" right="0" top="0" bottom="0" header="0.31496062992125984" footer="0.31496062992125984"/>
  <pageSetup horizontalDpi="600" verticalDpi="600" orientation="landscape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9"/>
  <sheetViews>
    <sheetView tabSelected="1" view="pageBreakPreview" zoomScale="55" zoomScaleNormal="75" zoomScaleSheetLayoutView="55" zoomScalePageLayoutView="0" workbookViewId="0" topLeftCell="A1">
      <pane xSplit="2" ySplit="3" topLeftCell="C4" activePane="bottomRight" state="frozen"/>
      <selection pane="topLeft" activeCell="C38" sqref="C38:C39"/>
      <selection pane="topRight" activeCell="C38" sqref="C38:C39"/>
      <selection pane="bottomLeft" activeCell="C38" sqref="C38:C39"/>
      <selection pane="bottomRight" activeCell="E10" sqref="E10"/>
    </sheetView>
  </sheetViews>
  <sheetFormatPr defaultColWidth="9.00390625" defaultRowHeight="13.5"/>
  <cols>
    <col min="1" max="1" width="5.625" style="41" customWidth="1"/>
    <col min="2" max="2" width="5.625" style="42" customWidth="1"/>
    <col min="3" max="5" width="47.00390625" style="43" customWidth="1"/>
    <col min="6" max="6" width="28.625" style="44" customWidth="1"/>
    <col min="7" max="7" width="28.625" style="43" customWidth="1"/>
    <col min="8" max="8" width="28.625" style="44" customWidth="1"/>
    <col min="9" max="9" width="27.625" style="43" customWidth="1"/>
    <col min="10" max="10" width="29.625" style="43" customWidth="1"/>
    <col min="11" max="11" width="27.625" style="43" customWidth="1"/>
    <col min="12" max="16384" width="9.00390625" style="43" customWidth="1"/>
  </cols>
  <sheetData>
    <row r="1" spans="2:13" s="24" customFormat="1" ht="32.25" customHeight="1" thickBot="1">
      <c r="B1" s="25"/>
      <c r="C1" s="26"/>
      <c r="F1" s="27"/>
      <c r="H1" s="27"/>
      <c r="J1" s="414" t="s">
        <v>17</v>
      </c>
      <c r="K1" s="414"/>
      <c r="L1" s="73" t="s">
        <v>15</v>
      </c>
      <c r="M1" s="74">
        <f>'4月'!M1</f>
        <v>2019</v>
      </c>
    </row>
    <row r="2" spans="2:11" s="24" customFormat="1" ht="32.25" customHeight="1" hidden="1" thickBot="1">
      <c r="B2" s="25"/>
      <c r="C2" s="26">
        <v>7</v>
      </c>
      <c r="F2" s="27"/>
      <c r="H2" s="27"/>
      <c r="J2" s="62"/>
      <c r="K2" s="62"/>
    </row>
    <row r="3" spans="1:11" s="32" customFormat="1" ht="42" customHeight="1" thickBot="1">
      <c r="A3" s="28" t="s">
        <v>0</v>
      </c>
      <c r="B3" s="28" t="s">
        <v>1</v>
      </c>
      <c r="C3" s="29" t="s">
        <v>3</v>
      </c>
      <c r="D3" s="30" t="s">
        <v>4</v>
      </c>
      <c r="E3" s="30" t="s">
        <v>11</v>
      </c>
      <c r="F3" s="30" t="s">
        <v>5</v>
      </c>
      <c r="G3" s="30" t="s">
        <v>6</v>
      </c>
      <c r="H3" s="30" t="s">
        <v>14</v>
      </c>
      <c r="I3" s="30" t="s">
        <v>12</v>
      </c>
      <c r="J3" s="30" t="s">
        <v>13</v>
      </c>
      <c r="K3" s="31" t="s">
        <v>7</v>
      </c>
    </row>
    <row r="4" spans="1:11" s="21" customFormat="1" ht="21" customHeight="1">
      <c r="A4" s="438">
        <f>DATE($M$1,$C$2,1)</f>
        <v>43647</v>
      </c>
      <c r="B4" s="439" t="str">
        <f>TEXT(A4,"ａａａ")</f>
        <v>月</v>
      </c>
      <c r="C4" s="415" t="s">
        <v>24</v>
      </c>
      <c r="D4" s="89"/>
      <c r="E4" s="141"/>
      <c r="F4" s="141"/>
      <c r="G4" s="141"/>
      <c r="H4" s="89"/>
      <c r="I4" s="153"/>
      <c r="J4" s="69"/>
      <c r="K4" s="144"/>
    </row>
    <row r="5" spans="1:11" s="21" customFormat="1" ht="21" customHeight="1">
      <c r="A5" s="409"/>
      <c r="B5" s="411"/>
      <c r="C5" s="416"/>
      <c r="D5" s="91"/>
      <c r="E5" s="142"/>
      <c r="F5" s="142"/>
      <c r="G5" s="142"/>
      <c r="H5" s="91"/>
      <c r="I5" s="155"/>
      <c r="J5" s="93"/>
      <c r="K5" s="145"/>
    </row>
    <row r="6" spans="1:11" s="21" customFormat="1" ht="42" customHeight="1">
      <c r="A6" s="75">
        <f>IF(A4="","",IF(MONTH(A4+1)=$C$2,A4+1,""))</f>
        <v>43648</v>
      </c>
      <c r="B6" s="33" t="str">
        <f>TEXT(A6,"ａａａ")</f>
        <v>火</v>
      </c>
      <c r="C6" s="14"/>
      <c r="D6" s="4"/>
      <c r="E6" s="3"/>
      <c r="F6" s="3"/>
      <c r="G6" s="3"/>
      <c r="H6" s="4"/>
      <c r="I6" s="2"/>
      <c r="J6" s="82"/>
      <c r="K6" s="18"/>
    </row>
    <row r="7" spans="1:11" s="21" customFormat="1" ht="42" customHeight="1">
      <c r="A7" s="75">
        <f>IF(A6="","",IF(MONTH(A6+1)=$C$2,A6+1,""))</f>
        <v>43649</v>
      </c>
      <c r="B7" s="33" t="str">
        <f aca="true" t="shared" si="0" ref="B7:B52">TEXT(A7,"ａａａ")</f>
        <v>水</v>
      </c>
      <c r="C7" s="150"/>
      <c r="D7" s="371" t="s">
        <v>253</v>
      </c>
      <c r="E7" s="2"/>
      <c r="F7" s="5"/>
      <c r="G7" s="5"/>
      <c r="H7" s="2"/>
      <c r="I7" s="2"/>
      <c r="J7" s="3"/>
      <c r="K7" s="18"/>
    </row>
    <row r="8" spans="1:11" s="21" customFormat="1" ht="42" customHeight="1">
      <c r="A8" s="75">
        <f>IF(A7="","",IF(MONTH(A7+1)=$C$2,A7+1,""))</f>
        <v>43650</v>
      </c>
      <c r="B8" s="33" t="str">
        <f t="shared" si="0"/>
        <v>木</v>
      </c>
      <c r="C8" s="150"/>
      <c r="D8" s="141"/>
      <c r="E8" s="63"/>
      <c r="F8" s="63"/>
      <c r="G8" s="63"/>
      <c r="H8" s="63"/>
      <c r="I8" s="151"/>
      <c r="J8" s="151"/>
      <c r="K8" s="68"/>
    </row>
    <row r="9" spans="1:11" s="21" customFormat="1" ht="21" customHeight="1">
      <c r="A9" s="408">
        <f>IF(A8="","",IF(MONTH(A8+1)=$C$2,A8+1,""))</f>
        <v>43651</v>
      </c>
      <c r="B9" s="410" t="str">
        <f t="shared" si="0"/>
        <v>金</v>
      </c>
      <c r="C9" s="84" t="s">
        <v>111</v>
      </c>
      <c r="D9" s="269"/>
      <c r="E9" s="269"/>
      <c r="F9" s="263"/>
      <c r="G9" s="263"/>
      <c r="H9" s="263"/>
      <c r="I9" s="269"/>
      <c r="J9" s="15"/>
      <c r="K9" s="58"/>
    </row>
    <row r="10" spans="1:11" s="21" customFormat="1" ht="21" customHeight="1">
      <c r="A10" s="409"/>
      <c r="B10" s="411"/>
      <c r="C10" s="248" t="s">
        <v>112</v>
      </c>
      <c r="D10" s="270"/>
      <c r="E10" s="270"/>
      <c r="F10" s="264"/>
      <c r="G10" s="264"/>
      <c r="H10" s="264"/>
      <c r="I10" s="270"/>
      <c r="J10" s="78"/>
      <c r="K10" s="79"/>
    </row>
    <row r="11" spans="1:11" s="21" customFormat="1" ht="21" customHeight="1">
      <c r="A11" s="408">
        <f>IF(A9="","",IF(MONTH(A9+1)=$C$2,A9+1,""))</f>
        <v>43652</v>
      </c>
      <c r="B11" s="410" t="str">
        <f>TEXT(A11,"ａａａ")</f>
        <v>土</v>
      </c>
      <c r="C11" s="427" t="s">
        <v>224</v>
      </c>
      <c r="D11" s="412" t="s">
        <v>165</v>
      </c>
      <c r="E11" s="412"/>
      <c r="F11" s="141"/>
      <c r="G11" s="141"/>
      <c r="H11" s="412" t="s">
        <v>51</v>
      </c>
      <c r="I11" s="153"/>
      <c r="J11" s="15"/>
      <c r="K11" s="58"/>
    </row>
    <row r="12" spans="1:11" s="21" customFormat="1" ht="21" customHeight="1">
      <c r="A12" s="409"/>
      <c r="B12" s="411"/>
      <c r="C12" s="428"/>
      <c r="D12" s="413"/>
      <c r="E12" s="413"/>
      <c r="F12" s="142"/>
      <c r="G12" s="142"/>
      <c r="H12" s="413"/>
      <c r="I12" s="155"/>
      <c r="J12" s="78"/>
      <c r="K12" s="79"/>
    </row>
    <row r="13" spans="1:11" s="34" customFormat="1" ht="21" customHeight="1">
      <c r="A13" s="408">
        <f>IF(A11="","",IF(MONTH(A11+1)=$C$2,A11+1,""))</f>
        <v>43653</v>
      </c>
      <c r="B13" s="410" t="str">
        <f t="shared" si="0"/>
        <v>日</v>
      </c>
      <c r="C13" s="421" t="s">
        <v>113</v>
      </c>
      <c r="D13" s="261" t="s">
        <v>225</v>
      </c>
      <c r="E13" s="440" t="s">
        <v>278</v>
      </c>
      <c r="F13" s="378" t="s">
        <v>278</v>
      </c>
      <c r="G13" s="141"/>
      <c r="H13" s="412" t="s">
        <v>52</v>
      </c>
      <c r="I13" s="153"/>
      <c r="J13" s="450" t="s">
        <v>323</v>
      </c>
      <c r="K13" s="450" t="s">
        <v>323</v>
      </c>
    </row>
    <row r="14" spans="1:11" s="34" customFormat="1" ht="21" customHeight="1">
      <c r="A14" s="409"/>
      <c r="B14" s="411"/>
      <c r="C14" s="422"/>
      <c r="D14" s="262" t="s">
        <v>226</v>
      </c>
      <c r="E14" s="441"/>
      <c r="F14" s="142"/>
      <c r="G14" s="142"/>
      <c r="H14" s="413"/>
      <c r="I14" s="155"/>
      <c r="J14" s="451"/>
      <c r="K14" s="451"/>
    </row>
    <row r="15" spans="1:11" s="34" customFormat="1" ht="22.5" customHeight="1">
      <c r="A15" s="408">
        <f>IF(A13="","",IF(MONTH(A13+1)=$C$2,A13+1,""))</f>
        <v>43654</v>
      </c>
      <c r="B15" s="410" t="str">
        <f t="shared" si="0"/>
        <v>月</v>
      </c>
      <c r="C15" s="415" t="s">
        <v>24</v>
      </c>
      <c r="D15" s="89"/>
      <c r="E15" s="141"/>
      <c r="F15" s="141"/>
      <c r="G15" s="141"/>
      <c r="H15" s="89"/>
      <c r="I15" s="153"/>
      <c r="J15" s="69"/>
      <c r="K15" s="144"/>
    </row>
    <row r="16" spans="1:11" s="34" customFormat="1" ht="22.5" customHeight="1">
      <c r="A16" s="442"/>
      <c r="B16" s="443"/>
      <c r="C16" s="416"/>
      <c r="D16" s="91"/>
      <c r="E16" s="142"/>
      <c r="F16" s="142"/>
      <c r="G16" s="142"/>
      <c r="H16" s="91"/>
      <c r="I16" s="155"/>
      <c r="J16" s="93"/>
      <c r="K16" s="145"/>
    </row>
    <row r="17" spans="1:11" s="34" customFormat="1" ht="42" customHeight="1">
      <c r="A17" s="75">
        <f>IF(A15="","",IF(MONTH(A15+1)=$C$2,A15+1,""))</f>
        <v>43655</v>
      </c>
      <c r="B17" s="33" t="str">
        <f t="shared" si="0"/>
        <v>火</v>
      </c>
      <c r="C17" s="14"/>
      <c r="D17" s="4"/>
      <c r="E17" s="3"/>
      <c r="F17" s="3"/>
      <c r="G17" s="3"/>
      <c r="H17" s="4"/>
      <c r="I17" s="2"/>
      <c r="J17" s="82"/>
      <c r="K17" s="18"/>
    </row>
    <row r="18" spans="1:11" s="34" customFormat="1" ht="42" customHeight="1">
      <c r="A18" s="75">
        <f aca="true" t="shared" si="1" ref="A18:A30">IF(A17="","",IF(MONTH(A17+1)=$C$2,A17+1,""))</f>
        <v>43656</v>
      </c>
      <c r="B18" s="33" t="str">
        <f t="shared" si="0"/>
        <v>水</v>
      </c>
      <c r="C18" s="383" t="s">
        <v>282</v>
      </c>
      <c r="D18" s="2"/>
      <c r="E18" s="2"/>
      <c r="F18" s="2"/>
      <c r="G18" s="2"/>
      <c r="H18" s="3"/>
      <c r="I18" s="12"/>
      <c r="J18" s="11" t="s">
        <v>313</v>
      </c>
      <c r="K18" s="8"/>
    </row>
    <row r="19" spans="1:11" s="34" customFormat="1" ht="42" customHeight="1">
      <c r="A19" s="75">
        <f t="shared" si="1"/>
        <v>43657</v>
      </c>
      <c r="B19" s="33" t="str">
        <f t="shared" si="0"/>
        <v>木</v>
      </c>
      <c r="C19" s="375" t="s">
        <v>263</v>
      </c>
      <c r="D19" s="371" t="s">
        <v>263</v>
      </c>
      <c r="E19" s="2"/>
      <c r="F19" s="2"/>
      <c r="G19" s="2"/>
      <c r="H19" s="63"/>
      <c r="I19" s="151"/>
      <c r="J19" s="151"/>
      <c r="K19" s="68"/>
    </row>
    <row r="20" spans="1:11" s="34" customFormat="1" ht="21" customHeight="1">
      <c r="A20" s="408">
        <f t="shared" si="1"/>
        <v>43658</v>
      </c>
      <c r="B20" s="410" t="str">
        <f t="shared" si="0"/>
        <v>金</v>
      </c>
      <c r="C20" s="311"/>
      <c r="D20" s="154" t="s">
        <v>188</v>
      </c>
      <c r="E20" s="305"/>
      <c r="F20" s="305"/>
      <c r="G20" s="305"/>
      <c r="H20" s="305"/>
      <c r="I20" s="311"/>
      <c r="J20" s="15"/>
      <c r="K20" s="58"/>
    </row>
    <row r="21" spans="1:11" s="34" customFormat="1" ht="21" customHeight="1">
      <c r="A21" s="409"/>
      <c r="B21" s="411"/>
      <c r="C21" s="258"/>
      <c r="D21" s="256" t="s">
        <v>183</v>
      </c>
      <c r="E21" s="306"/>
      <c r="F21" s="306"/>
      <c r="G21" s="306"/>
      <c r="H21" s="306"/>
      <c r="I21" s="312"/>
      <c r="J21" s="318"/>
      <c r="K21" s="79"/>
    </row>
    <row r="22" spans="1:11" s="34" customFormat="1" ht="21" customHeight="1">
      <c r="A22" s="408">
        <f>IF(A20="","",IF(MONTH(A20+1)=$C$2,A20+1,""))</f>
        <v>43659</v>
      </c>
      <c r="B22" s="410" t="str">
        <f t="shared" si="0"/>
        <v>土</v>
      </c>
      <c r="C22" s="421" t="s">
        <v>227</v>
      </c>
      <c r="D22" s="191" t="s">
        <v>192</v>
      </c>
      <c r="E22" s="261" t="s">
        <v>195</v>
      </c>
      <c r="F22" s="63"/>
      <c r="G22" s="63"/>
      <c r="H22" s="63"/>
      <c r="I22" s="399" t="s">
        <v>315</v>
      </c>
      <c r="J22" s="330" t="s">
        <v>195</v>
      </c>
      <c r="K22" s="58"/>
    </row>
    <row r="23" spans="1:11" s="34" customFormat="1" ht="21" customHeight="1">
      <c r="A23" s="409"/>
      <c r="B23" s="411"/>
      <c r="C23" s="422"/>
      <c r="D23" s="320" t="s">
        <v>193</v>
      </c>
      <c r="E23" s="262" t="s">
        <v>200</v>
      </c>
      <c r="F23" s="104"/>
      <c r="G23" s="104"/>
      <c r="H23" s="104"/>
      <c r="I23" s="321"/>
      <c r="J23" s="329" t="s">
        <v>196</v>
      </c>
      <c r="K23" s="79"/>
    </row>
    <row r="24" spans="1:11" s="34" customFormat="1" ht="21" customHeight="1">
      <c r="A24" s="408">
        <f>IF(A22="","",IF(MONTH(A22+1)=$C$2,A22+1,""))</f>
        <v>43660</v>
      </c>
      <c r="B24" s="410" t="str">
        <f t="shared" si="0"/>
        <v>日</v>
      </c>
      <c r="C24" s="421" t="s">
        <v>87</v>
      </c>
      <c r="D24" s="412" t="s">
        <v>87</v>
      </c>
      <c r="E24" s="378"/>
      <c r="G24" s="297"/>
      <c r="H24" s="297"/>
      <c r="I24" s="299"/>
      <c r="J24" s="448" t="s">
        <v>314</v>
      </c>
      <c r="K24" s="58"/>
    </row>
    <row r="25" spans="1:11" s="34" customFormat="1" ht="21" customHeight="1">
      <c r="A25" s="409"/>
      <c r="B25" s="411"/>
      <c r="C25" s="422"/>
      <c r="D25" s="413"/>
      <c r="E25" s="298"/>
      <c r="F25" s="298"/>
      <c r="G25" s="298"/>
      <c r="H25" s="298"/>
      <c r="I25" s="300"/>
      <c r="J25" s="449"/>
      <c r="K25" s="79"/>
    </row>
    <row r="26" spans="1:11" s="34" customFormat="1" ht="42" customHeight="1">
      <c r="A26" s="75">
        <f>IF(A24="","",IF(MONTH(A24+1)=$C$2,A24+1,""))</f>
        <v>43661</v>
      </c>
      <c r="B26" s="33" t="str">
        <f t="shared" si="0"/>
        <v>月</v>
      </c>
      <c r="C26" s="116" t="s">
        <v>164</v>
      </c>
      <c r="D26" s="116" t="s">
        <v>164</v>
      </c>
      <c r="E26" s="300"/>
      <c r="F26" s="291"/>
      <c r="G26" s="78"/>
      <c r="H26" s="291"/>
      <c r="I26" s="300"/>
      <c r="J26" s="78"/>
      <c r="K26" s="79"/>
    </row>
    <row r="27" spans="1:11" s="34" customFormat="1" ht="42" customHeight="1">
      <c r="A27" s="75">
        <f t="shared" si="1"/>
        <v>43662</v>
      </c>
      <c r="B27" s="33" t="str">
        <f t="shared" si="0"/>
        <v>火</v>
      </c>
      <c r="C27" s="14" t="s">
        <v>24</v>
      </c>
      <c r="D27" s="4"/>
      <c r="E27" s="3"/>
      <c r="F27" s="3"/>
      <c r="G27" s="3"/>
      <c r="H27" s="4"/>
      <c r="I27" s="2"/>
      <c r="J27" s="82"/>
      <c r="K27" s="18"/>
    </row>
    <row r="28" spans="1:11" s="34" customFormat="1" ht="42" customHeight="1">
      <c r="A28" s="75">
        <f t="shared" si="1"/>
        <v>43663</v>
      </c>
      <c r="B28" s="33" t="str">
        <f t="shared" si="0"/>
        <v>水</v>
      </c>
      <c r="C28" s="14"/>
      <c r="D28" s="4"/>
      <c r="E28" s="3"/>
      <c r="F28" s="3"/>
      <c r="G28" s="3"/>
      <c r="H28" s="4"/>
      <c r="I28" s="2"/>
      <c r="J28" s="82"/>
      <c r="K28" s="18"/>
    </row>
    <row r="29" spans="1:11" s="34" customFormat="1" ht="42" customHeight="1">
      <c r="A29" s="75">
        <f t="shared" si="1"/>
        <v>43664</v>
      </c>
      <c r="B29" s="33" t="str">
        <f t="shared" si="0"/>
        <v>木</v>
      </c>
      <c r="C29" s="150"/>
      <c r="D29" s="6"/>
      <c r="E29" s="141"/>
      <c r="F29" s="141"/>
      <c r="G29" s="141"/>
      <c r="H29" s="141"/>
      <c r="I29" s="151"/>
      <c r="J29" s="3"/>
      <c r="K29" s="68"/>
    </row>
    <row r="30" spans="1:11" s="34" customFormat="1" ht="21" customHeight="1">
      <c r="A30" s="408">
        <f t="shared" si="1"/>
        <v>43665</v>
      </c>
      <c r="B30" s="410" t="str">
        <f t="shared" si="0"/>
        <v>金</v>
      </c>
      <c r="C30" s="98" t="s">
        <v>33</v>
      </c>
      <c r="D30" s="97" t="s">
        <v>33</v>
      </c>
      <c r="E30" s="97" t="s">
        <v>33</v>
      </c>
      <c r="F30" s="97" t="s">
        <v>33</v>
      </c>
      <c r="G30" s="97" t="s">
        <v>33</v>
      </c>
      <c r="H30" s="97"/>
      <c r="I30" s="151"/>
      <c r="J30" s="153"/>
      <c r="K30" s="58"/>
    </row>
    <row r="31" spans="1:11" s="34" customFormat="1" ht="21" customHeight="1">
      <c r="A31" s="409"/>
      <c r="B31" s="411"/>
      <c r="C31" s="95" t="s">
        <v>112</v>
      </c>
      <c r="D31" s="184" t="s">
        <v>201</v>
      </c>
      <c r="E31" s="184" t="s">
        <v>202</v>
      </c>
      <c r="F31" s="184" t="s">
        <v>203</v>
      </c>
      <c r="G31" s="184" t="s">
        <v>204</v>
      </c>
      <c r="H31" s="309"/>
      <c r="I31" s="184"/>
      <c r="J31" s="189"/>
      <c r="K31" s="79"/>
    </row>
    <row r="32" spans="1:11" s="34" customFormat="1" ht="21" customHeight="1">
      <c r="A32" s="408">
        <f>IF(A30="","",IF(MONTH(A30+1)=$C$2,A30+1,""))</f>
        <v>43666</v>
      </c>
      <c r="B32" s="410" t="str">
        <f t="shared" si="0"/>
        <v>土</v>
      </c>
      <c r="C32" s="415" t="s">
        <v>30</v>
      </c>
      <c r="D32" s="444" t="s">
        <v>30</v>
      </c>
      <c r="E32" s="444" t="s">
        <v>30</v>
      </c>
      <c r="F32" s="444" t="s">
        <v>30</v>
      </c>
      <c r="G32" s="444" t="s">
        <v>30</v>
      </c>
      <c r="H32" s="412" t="s">
        <v>50</v>
      </c>
      <c r="I32" s="146"/>
      <c r="J32" s="452" t="s">
        <v>298</v>
      </c>
      <c r="K32" s="149"/>
    </row>
    <row r="33" spans="1:11" s="34" customFormat="1" ht="21" customHeight="1">
      <c r="A33" s="409"/>
      <c r="B33" s="411"/>
      <c r="C33" s="416"/>
      <c r="D33" s="445"/>
      <c r="E33" s="445"/>
      <c r="F33" s="445"/>
      <c r="G33" s="445"/>
      <c r="H33" s="413"/>
      <c r="I33" s="209"/>
      <c r="J33" s="453"/>
      <c r="K33" s="212"/>
    </row>
    <row r="34" spans="1:11" s="34" customFormat="1" ht="21" customHeight="1">
      <c r="A34" s="408">
        <f>IF(A32="","",IF(MONTH(A32+1)=$C$2,A32+1,""))</f>
        <v>43667</v>
      </c>
      <c r="B34" s="410" t="str">
        <f>TEXT(A34,"ａａａ")</f>
        <v>日</v>
      </c>
      <c r="C34" s="446" t="s">
        <v>30</v>
      </c>
      <c r="D34" s="444" t="s">
        <v>30</v>
      </c>
      <c r="E34" s="444" t="s">
        <v>30</v>
      </c>
      <c r="F34" s="444" t="s">
        <v>30</v>
      </c>
      <c r="G34" s="444" t="s">
        <v>30</v>
      </c>
      <c r="H34" s="412" t="s">
        <v>60</v>
      </c>
      <c r="I34" s="146"/>
      <c r="J34" s="146"/>
      <c r="K34" s="149"/>
    </row>
    <row r="35" spans="1:11" s="34" customFormat="1" ht="21" customHeight="1">
      <c r="A35" s="442"/>
      <c r="B35" s="443"/>
      <c r="C35" s="447"/>
      <c r="D35" s="445"/>
      <c r="E35" s="445"/>
      <c r="F35" s="445"/>
      <c r="G35" s="445"/>
      <c r="H35" s="413"/>
      <c r="I35" s="154"/>
      <c r="J35" s="115"/>
      <c r="K35" s="117"/>
    </row>
    <row r="36" spans="1:11" s="34" customFormat="1" ht="22.5" customHeight="1">
      <c r="A36" s="408">
        <f>IF(A34="","",IF(MONTH(A34+1)=$C$2,A34+1,""))</f>
        <v>43668</v>
      </c>
      <c r="B36" s="410" t="str">
        <f t="shared" si="0"/>
        <v>月</v>
      </c>
      <c r="C36" s="415" t="s">
        <v>24</v>
      </c>
      <c r="D36" s="89"/>
      <c r="E36" s="141"/>
      <c r="F36" s="141"/>
      <c r="G36" s="141"/>
      <c r="H36" s="89"/>
      <c r="I36" s="153"/>
      <c r="J36" s="69"/>
      <c r="K36" s="144"/>
    </row>
    <row r="37" spans="1:11" s="34" customFormat="1" ht="22.5" customHeight="1">
      <c r="A37" s="409"/>
      <c r="B37" s="411"/>
      <c r="C37" s="416"/>
      <c r="D37" s="91"/>
      <c r="E37" s="142"/>
      <c r="F37" s="142"/>
      <c r="G37" s="142"/>
      <c r="H37" s="91"/>
      <c r="I37" s="155"/>
      <c r="J37" s="93"/>
      <c r="K37" s="145"/>
    </row>
    <row r="38" spans="1:11" s="34" customFormat="1" ht="42" customHeight="1">
      <c r="A38" s="75">
        <f>IF(A36="","",IF(MONTH(A36+1)=$C$2,A36+1,""))</f>
        <v>43669</v>
      </c>
      <c r="B38" s="33" t="str">
        <f t="shared" si="0"/>
        <v>火</v>
      </c>
      <c r="C38" s="317" t="s">
        <v>184</v>
      </c>
      <c r="D38" s="101" t="s">
        <v>184</v>
      </c>
      <c r="E38" s="101"/>
      <c r="F38" s="101"/>
      <c r="G38" s="101"/>
      <c r="H38" s="101"/>
      <c r="I38" s="2"/>
      <c r="J38" s="82"/>
      <c r="K38" s="18"/>
    </row>
    <row r="39" spans="1:11" s="34" customFormat="1" ht="21" customHeight="1">
      <c r="A39" s="408">
        <f>IF(A38="","",IF(MONTH(A38+1)=$C$2,A38+1,""))</f>
        <v>43670</v>
      </c>
      <c r="B39" s="410" t="str">
        <f>TEXT(A39,"ａａａ")</f>
        <v>水</v>
      </c>
      <c r="C39" s="310" t="s">
        <v>186</v>
      </c>
      <c r="D39" s="444" t="s">
        <v>186</v>
      </c>
      <c r="E39" s="444"/>
      <c r="F39" s="444"/>
      <c r="G39" s="444"/>
      <c r="H39" s="444"/>
      <c r="I39" s="311"/>
      <c r="J39" s="69"/>
      <c r="K39" s="307"/>
    </row>
    <row r="40" spans="1:11" s="34" customFormat="1" ht="21" customHeight="1">
      <c r="A40" s="409"/>
      <c r="B40" s="411"/>
      <c r="C40" s="70" t="s">
        <v>185</v>
      </c>
      <c r="D40" s="445"/>
      <c r="E40" s="445"/>
      <c r="F40" s="445"/>
      <c r="G40" s="445"/>
      <c r="H40" s="445"/>
      <c r="I40" s="312"/>
      <c r="J40" s="93"/>
      <c r="K40" s="308"/>
    </row>
    <row r="41" spans="1:11" s="34" customFormat="1" ht="21" customHeight="1">
      <c r="A41" s="408">
        <f>IF(A39="","",IF(MONTH(A39+1)=$C$2,A39+1,""))</f>
        <v>43671</v>
      </c>
      <c r="B41" s="410" t="str">
        <f t="shared" si="0"/>
        <v>木</v>
      </c>
      <c r="C41" s="421" t="s">
        <v>149</v>
      </c>
      <c r="D41" s="412" t="s">
        <v>150</v>
      </c>
      <c r="E41" s="141"/>
      <c r="F41" s="141"/>
      <c r="G41" s="141"/>
      <c r="H41" s="141"/>
      <c r="I41" s="151"/>
      <c r="J41" s="151"/>
      <c r="K41" s="68"/>
    </row>
    <row r="42" spans="1:11" s="34" customFormat="1" ht="21" customHeight="1">
      <c r="A42" s="409"/>
      <c r="B42" s="411"/>
      <c r="C42" s="422"/>
      <c r="D42" s="413"/>
      <c r="E42" s="142"/>
      <c r="F42" s="142"/>
      <c r="G42" s="142"/>
      <c r="H42" s="142"/>
      <c r="I42" s="152"/>
      <c r="J42" s="152"/>
      <c r="K42" s="114"/>
    </row>
    <row r="43" spans="1:11" s="34" customFormat="1" ht="21" customHeight="1">
      <c r="A43" s="408">
        <f>IF(A41="","",IF(MONTH(A41+1)=$C$2,A41+1,""))</f>
        <v>43672</v>
      </c>
      <c r="B43" s="410" t="str">
        <f t="shared" si="0"/>
        <v>金</v>
      </c>
      <c r="C43" s="421" t="s">
        <v>114</v>
      </c>
      <c r="D43" s="412"/>
      <c r="E43" s="141"/>
      <c r="F43" s="141"/>
      <c r="G43" s="141"/>
      <c r="H43" s="141"/>
      <c r="I43" s="377" t="s">
        <v>333</v>
      </c>
      <c r="J43" s="15"/>
      <c r="K43" s="58"/>
    </row>
    <row r="44" spans="1:11" s="34" customFormat="1" ht="21" customHeight="1">
      <c r="A44" s="409"/>
      <c r="B44" s="411"/>
      <c r="C44" s="422"/>
      <c r="D44" s="413"/>
      <c r="E44" s="142"/>
      <c r="F44" s="142"/>
      <c r="G44" s="142"/>
      <c r="H44" s="142"/>
      <c r="I44" s="388" t="s">
        <v>334</v>
      </c>
      <c r="J44" s="78"/>
      <c r="K44" s="79"/>
    </row>
    <row r="45" spans="1:11" s="34" customFormat="1" ht="21" customHeight="1">
      <c r="A45" s="408">
        <f>IF(A43="","",IF(MONTH(A43+1)=$C$2,A43+1,""))</f>
        <v>43673</v>
      </c>
      <c r="B45" s="410" t="str">
        <f t="shared" si="0"/>
        <v>土</v>
      </c>
      <c r="C45" s="454" t="s">
        <v>152</v>
      </c>
      <c r="D45" s="412" t="s">
        <v>151</v>
      </c>
      <c r="E45" s="146"/>
      <c r="F45" s="146"/>
      <c r="G45" s="146"/>
      <c r="H45" s="146"/>
      <c r="I45" s="404" t="s">
        <v>335</v>
      </c>
      <c r="J45" s="52"/>
      <c r="K45" s="58"/>
    </row>
    <row r="46" spans="1:11" s="34" customFormat="1" ht="21" customHeight="1">
      <c r="A46" s="409"/>
      <c r="B46" s="411"/>
      <c r="C46" s="455"/>
      <c r="D46" s="413"/>
      <c r="E46" s="148"/>
      <c r="F46" s="148"/>
      <c r="G46" s="148"/>
      <c r="H46" s="148"/>
      <c r="I46" s="148"/>
      <c r="J46" s="54"/>
      <c r="K46" s="79"/>
    </row>
    <row r="47" spans="1:11" s="34" customFormat="1" ht="21" customHeight="1">
      <c r="A47" s="408">
        <f>IF(A45="","",IF(MONTH(A45+1)=$C$2,A45+1,""))</f>
        <v>43674</v>
      </c>
      <c r="B47" s="410" t="str">
        <f t="shared" si="0"/>
        <v>日</v>
      </c>
      <c r="C47" s="84"/>
      <c r="D47" s="350"/>
      <c r="E47" s="141"/>
      <c r="F47" s="141"/>
      <c r="G47" s="141"/>
      <c r="H47" s="141"/>
      <c r="I47" s="153"/>
      <c r="J47" s="15"/>
      <c r="K47" s="58"/>
    </row>
    <row r="48" spans="1:11" s="34" customFormat="1" ht="21" customHeight="1">
      <c r="A48" s="409"/>
      <c r="B48" s="411"/>
      <c r="C48" s="70"/>
      <c r="D48" s="355"/>
      <c r="E48" s="142"/>
      <c r="F48" s="142"/>
      <c r="G48" s="142"/>
      <c r="H48" s="142"/>
      <c r="I48" s="155"/>
      <c r="J48" s="78"/>
      <c r="K48" s="79"/>
    </row>
    <row r="49" spans="1:11" s="34" customFormat="1" ht="21" customHeight="1">
      <c r="A49" s="408">
        <f>IF(A47="","",IF(MONTH(A47+1)=$C$2,A47+1,""))</f>
        <v>43675</v>
      </c>
      <c r="B49" s="410" t="str">
        <f t="shared" si="0"/>
        <v>月</v>
      </c>
      <c r="C49" s="415" t="s">
        <v>24</v>
      </c>
      <c r="D49" s="89"/>
      <c r="E49" s="141"/>
      <c r="F49" s="141"/>
      <c r="G49" s="141"/>
      <c r="H49" s="89"/>
      <c r="I49" s="153"/>
      <c r="J49" s="69"/>
      <c r="K49" s="144"/>
    </row>
    <row r="50" spans="1:11" s="34" customFormat="1" ht="21" customHeight="1">
      <c r="A50" s="409"/>
      <c r="B50" s="411"/>
      <c r="C50" s="416"/>
      <c r="D50" s="91"/>
      <c r="E50" s="142"/>
      <c r="F50" s="142"/>
      <c r="G50" s="142"/>
      <c r="H50" s="91"/>
      <c r="I50" s="155"/>
      <c r="J50" s="93"/>
      <c r="K50" s="145"/>
    </row>
    <row r="51" spans="1:11" s="34" customFormat="1" ht="42" customHeight="1">
      <c r="A51" s="75">
        <f>IF(A49="","",IF(MONTH(A49+1)=$C$2,A49+1,""))</f>
        <v>43676</v>
      </c>
      <c r="B51" s="33" t="str">
        <f t="shared" si="0"/>
        <v>火</v>
      </c>
      <c r="C51" s="106"/>
      <c r="D51" s="4"/>
      <c r="E51" s="3"/>
      <c r="F51" s="3"/>
      <c r="G51" s="3"/>
      <c r="H51" s="4"/>
      <c r="I51" s="391" t="s">
        <v>336</v>
      </c>
      <c r="J51" s="82"/>
      <c r="K51" s="18"/>
    </row>
    <row r="52" spans="1:11" s="39" customFormat="1" ht="42" customHeight="1" thickBot="1">
      <c r="A52" s="76">
        <f>IF(A51="","",IF(MONTH(A51+1)=$C$2,A51+1,""))</f>
        <v>43677</v>
      </c>
      <c r="B52" s="35" t="str">
        <f t="shared" si="0"/>
        <v>水</v>
      </c>
      <c r="C52" s="198"/>
      <c r="D52" s="199"/>
      <c r="E52" s="199"/>
      <c r="F52" s="199"/>
      <c r="G52" s="199"/>
      <c r="H52" s="199"/>
      <c r="I52" s="45"/>
      <c r="J52" s="22"/>
      <c r="K52" s="23"/>
    </row>
    <row r="53" spans="1:8" s="39" customFormat="1" ht="36" customHeight="1">
      <c r="A53" s="37"/>
      <c r="B53" s="38"/>
      <c r="F53" s="40"/>
      <c r="H53" s="40"/>
    </row>
    <row r="54" spans="1:8" s="39" customFormat="1" ht="36" customHeight="1">
      <c r="A54" s="37"/>
      <c r="B54" s="38"/>
      <c r="F54" s="40"/>
      <c r="H54" s="40"/>
    </row>
    <row r="55" spans="1:8" s="39" customFormat="1" ht="36" customHeight="1">
      <c r="A55" s="37"/>
      <c r="B55" s="38"/>
      <c r="F55" s="40"/>
      <c r="H55" s="40"/>
    </row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spans="1:8" ht="36" customHeight="1">
      <c r="A63" s="43"/>
      <c r="B63" s="43"/>
      <c r="F63" s="43"/>
      <c r="H63" s="43"/>
    </row>
    <row r="64" spans="1:8" ht="36" customHeight="1">
      <c r="A64" s="43"/>
      <c r="B64" s="43"/>
      <c r="F64" s="43"/>
      <c r="H64" s="43"/>
    </row>
    <row r="65" spans="1:8" ht="36" customHeight="1">
      <c r="A65" s="43"/>
      <c r="B65" s="43"/>
      <c r="F65" s="43"/>
      <c r="H65" s="43"/>
    </row>
    <row r="66" spans="1:8" ht="36" customHeight="1">
      <c r="A66" s="43"/>
      <c r="B66" s="43"/>
      <c r="F66" s="43"/>
      <c r="H66" s="43"/>
    </row>
    <row r="67" spans="1:8" ht="36" customHeight="1">
      <c r="A67" s="43"/>
      <c r="B67" s="43"/>
      <c r="F67" s="43"/>
      <c r="H67" s="43"/>
    </row>
    <row r="68" spans="1:8" ht="36" customHeight="1">
      <c r="A68" s="43"/>
      <c r="B68" s="43"/>
      <c r="F68" s="43"/>
      <c r="H68" s="43"/>
    </row>
    <row r="69" spans="1:8" ht="36" customHeight="1">
      <c r="A69" s="43"/>
      <c r="B69" s="43"/>
      <c r="F69" s="43"/>
      <c r="H69" s="43"/>
    </row>
    <row r="70" spans="1:8" ht="36" customHeight="1">
      <c r="A70" s="43"/>
      <c r="B70" s="43"/>
      <c r="F70" s="43"/>
      <c r="H70" s="43"/>
    </row>
    <row r="71" spans="1:8" ht="36" customHeight="1">
      <c r="A71" s="43"/>
      <c r="B71" s="43"/>
      <c r="F71" s="43"/>
      <c r="H71" s="43"/>
    </row>
    <row r="72" spans="1:8" ht="36" customHeight="1">
      <c r="A72" s="43"/>
      <c r="B72" s="43"/>
      <c r="F72" s="43"/>
      <c r="H72" s="43"/>
    </row>
    <row r="73" spans="1:8" ht="36" customHeight="1">
      <c r="A73" s="43"/>
      <c r="B73" s="43"/>
      <c r="F73" s="43"/>
      <c r="H73" s="43"/>
    </row>
    <row r="74" spans="1:8" ht="36" customHeight="1">
      <c r="A74" s="43"/>
      <c r="B74" s="43"/>
      <c r="F74" s="43"/>
      <c r="H74" s="43"/>
    </row>
    <row r="75" spans="1:8" ht="36" customHeight="1">
      <c r="A75" s="43"/>
      <c r="B75" s="43"/>
      <c r="F75" s="43"/>
      <c r="H75" s="43"/>
    </row>
    <row r="76" spans="1:8" ht="36" customHeight="1">
      <c r="A76" s="43"/>
      <c r="B76" s="43"/>
      <c r="F76" s="43"/>
      <c r="H76" s="43"/>
    </row>
    <row r="77" spans="1:8" ht="36" customHeight="1">
      <c r="A77" s="43"/>
      <c r="B77" s="43"/>
      <c r="F77" s="43"/>
      <c r="H77" s="43"/>
    </row>
    <row r="78" spans="1:8" ht="36" customHeight="1">
      <c r="A78" s="43"/>
      <c r="B78" s="43"/>
      <c r="F78" s="43"/>
      <c r="H78" s="43"/>
    </row>
    <row r="79" spans="1:8" ht="36" customHeight="1">
      <c r="A79" s="43"/>
      <c r="B79" s="43"/>
      <c r="F79" s="43"/>
      <c r="H79" s="43"/>
    </row>
    <row r="80" spans="1:8" ht="36" customHeight="1">
      <c r="A80" s="43"/>
      <c r="B80" s="43"/>
      <c r="F80" s="43"/>
      <c r="H80" s="43"/>
    </row>
    <row r="81" spans="1:8" ht="36" customHeight="1">
      <c r="A81" s="43"/>
      <c r="B81" s="43"/>
      <c r="F81" s="43"/>
      <c r="H81" s="43"/>
    </row>
    <row r="82" spans="1:8" ht="36" customHeight="1">
      <c r="A82" s="43"/>
      <c r="B82" s="43"/>
      <c r="F82" s="43"/>
      <c r="H82" s="43"/>
    </row>
    <row r="83" spans="1:8" ht="36" customHeight="1">
      <c r="A83" s="43"/>
      <c r="B83" s="43"/>
      <c r="F83" s="43"/>
      <c r="H83" s="43"/>
    </row>
    <row r="84" spans="1:8" ht="36" customHeight="1">
      <c r="A84" s="43"/>
      <c r="B84" s="43"/>
      <c r="F84" s="43"/>
      <c r="H84" s="43"/>
    </row>
    <row r="85" spans="1:8" ht="36" customHeight="1">
      <c r="A85" s="43"/>
      <c r="B85" s="43"/>
      <c r="F85" s="43"/>
      <c r="H85" s="43"/>
    </row>
    <row r="86" spans="1:8" ht="36" customHeight="1">
      <c r="A86" s="43"/>
      <c r="B86" s="43"/>
      <c r="F86" s="43"/>
      <c r="H86" s="43"/>
    </row>
    <row r="87" spans="1:8" ht="36" customHeight="1">
      <c r="A87" s="43"/>
      <c r="B87" s="43"/>
      <c r="F87" s="43"/>
      <c r="H87" s="43"/>
    </row>
    <row r="88" spans="1:8" ht="36" customHeight="1">
      <c r="A88" s="43"/>
      <c r="B88" s="43"/>
      <c r="F88" s="43"/>
      <c r="H88" s="43"/>
    </row>
    <row r="89" spans="1:8" ht="36" customHeight="1">
      <c r="A89" s="43"/>
      <c r="B89" s="43"/>
      <c r="F89" s="43"/>
      <c r="H89" s="43"/>
    </row>
  </sheetData>
  <sheetProtection/>
  <mergeCells count="78">
    <mergeCell ref="K13:K14"/>
    <mergeCell ref="J13:J14"/>
    <mergeCell ref="J32:J33"/>
    <mergeCell ref="H32:H33"/>
    <mergeCell ref="H34:H35"/>
    <mergeCell ref="C45:C46"/>
    <mergeCell ref="F34:F35"/>
    <mergeCell ref="E39:E40"/>
    <mergeCell ref="G32:G33"/>
    <mergeCell ref="H39:H40"/>
    <mergeCell ref="D45:D46"/>
    <mergeCell ref="G34:G35"/>
    <mergeCell ref="C11:C12"/>
    <mergeCell ref="C13:C14"/>
    <mergeCell ref="C22:C23"/>
    <mergeCell ref="C24:C25"/>
    <mergeCell ref="D43:D44"/>
    <mergeCell ref="G39:G40"/>
    <mergeCell ref="C43:C44"/>
    <mergeCell ref="D32:D33"/>
    <mergeCell ref="H11:H12"/>
    <mergeCell ref="J24:J25"/>
    <mergeCell ref="A39:A40"/>
    <mergeCell ref="F39:F40"/>
    <mergeCell ref="E32:E33"/>
    <mergeCell ref="F32:F33"/>
    <mergeCell ref="C36:C37"/>
    <mergeCell ref="B39:B40"/>
    <mergeCell ref="D39:D40"/>
    <mergeCell ref="E34:E35"/>
    <mergeCell ref="A36:A37"/>
    <mergeCell ref="B36:B37"/>
    <mergeCell ref="B30:B31"/>
    <mergeCell ref="C34:C35"/>
    <mergeCell ref="A30:A31"/>
    <mergeCell ref="A34:A35"/>
    <mergeCell ref="B32:B33"/>
    <mergeCell ref="C32:C33"/>
    <mergeCell ref="A15:A16"/>
    <mergeCell ref="B15:B16"/>
    <mergeCell ref="B13:B14"/>
    <mergeCell ref="D34:D35"/>
    <mergeCell ref="A13:A14"/>
    <mergeCell ref="D41:D42"/>
    <mergeCell ref="B34:B35"/>
    <mergeCell ref="C15:C16"/>
    <mergeCell ref="D24:D25"/>
    <mergeCell ref="A32:A33"/>
    <mergeCell ref="A9:A10"/>
    <mergeCell ref="B9:B10"/>
    <mergeCell ref="E13:E14"/>
    <mergeCell ref="D11:D12"/>
    <mergeCell ref="C4:C5"/>
    <mergeCell ref="B47:B48"/>
    <mergeCell ref="A43:A44"/>
    <mergeCell ref="A45:A46"/>
    <mergeCell ref="B45:B46"/>
    <mergeCell ref="B43:B44"/>
    <mergeCell ref="B11:B12"/>
    <mergeCell ref="A20:A21"/>
    <mergeCell ref="A11:A12"/>
    <mergeCell ref="C41:C42"/>
    <mergeCell ref="A24:A25"/>
    <mergeCell ref="J1:K1"/>
    <mergeCell ref="E11:E12"/>
    <mergeCell ref="H13:H14"/>
    <mergeCell ref="A4:A5"/>
    <mergeCell ref="B4:B5"/>
    <mergeCell ref="B24:B25"/>
    <mergeCell ref="A22:A23"/>
    <mergeCell ref="B22:B23"/>
    <mergeCell ref="B20:B21"/>
    <mergeCell ref="C49:C50"/>
    <mergeCell ref="A49:A50"/>
    <mergeCell ref="B49:B50"/>
    <mergeCell ref="A41:A42"/>
    <mergeCell ref="A47:A48"/>
    <mergeCell ref="B41:B42"/>
  </mergeCells>
  <printOptions horizontalCentered="1"/>
  <pageMargins left="0.31496062992125984" right="0" top="0" bottom="0" header="0.31496062992125984" footer="0.31496062992125984"/>
  <pageSetup horizontalDpi="600" verticalDpi="600" orientation="landscape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zoomScale="55" zoomScaleNormal="75" zoomScaleSheetLayoutView="55" zoomScalePageLayoutView="0" workbookViewId="0" topLeftCell="A1">
      <pane xSplit="2" ySplit="3" topLeftCell="C4" activePane="bottomRight" state="frozen"/>
      <selection pane="topLeft" activeCell="C38" sqref="C38:C39"/>
      <selection pane="topRight" activeCell="C38" sqref="C38:C39"/>
      <selection pane="bottomLeft" activeCell="C38" sqref="C38:C39"/>
      <selection pane="bottomRight" activeCell="E15" sqref="E15"/>
    </sheetView>
  </sheetViews>
  <sheetFormatPr defaultColWidth="9.00390625" defaultRowHeight="13.5"/>
  <cols>
    <col min="1" max="1" width="5.625" style="41" customWidth="1"/>
    <col min="2" max="2" width="5.625" style="42" customWidth="1"/>
    <col min="3" max="5" width="47.00390625" style="43" customWidth="1"/>
    <col min="6" max="6" width="28.625" style="44" customWidth="1"/>
    <col min="7" max="7" width="28.625" style="43" customWidth="1"/>
    <col min="8" max="8" width="28.625" style="44" customWidth="1"/>
    <col min="9" max="9" width="27.625" style="43" customWidth="1"/>
    <col min="10" max="10" width="29.625" style="43" customWidth="1"/>
    <col min="11" max="11" width="27.625" style="43" customWidth="1"/>
    <col min="12" max="16384" width="9.00390625" style="43" customWidth="1"/>
  </cols>
  <sheetData>
    <row r="1" spans="2:13" s="24" customFormat="1" ht="32.25" customHeight="1" thickBot="1">
      <c r="B1" s="25"/>
      <c r="C1" s="26"/>
      <c r="F1" s="27"/>
      <c r="H1" s="27"/>
      <c r="J1" s="414" t="s">
        <v>9</v>
      </c>
      <c r="K1" s="414"/>
      <c r="L1" s="73" t="s">
        <v>15</v>
      </c>
      <c r="M1" s="74">
        <f>'4月'!M1</f>
        <v>2019</v>
      </c>
    </row>
    <row r="2" spans="2:11" s="24" customFormat="1" ht="32.25" customHeight="1" hidden="1" thickBot="1">
      <c r="B2" s="25"/>
      <c r="C2" s="26">
        <v>8</v>
      </c>
      <c r="F2" s="27"/>
      <c r="H2" s="27"/>
      <c r="J2" s="62"/>
      <c r="K2" s="62"/>
    </row>
    <row r="3" spans="1:11" s="32" customFormat="1" ht="42" customHeight="1" thickBot="1">
      <c r="A3" s="28" t="s">
        <v>0</v>
      </c>
      <c r="B3" s="28" t="s">
        <v>1</v>
      </c>
      <c r="C3" s="29" t="s">
        <v>3</v>
      </c>
      <c r="D3" s="30" t="s">
        <v>4</v>
      </c>
      <c r="E3" s="30" t="s">
        <v>11</v>
      </c>
      <c r="F3" s="30" t="s">
        <v>5</v>
      </c>
      <c r="G3" s="30" t="s">
        <v>6</v>
      </c>
      <c r="H3" s="30" t="s">
        <v>14</v>
      </c>
      <c r="I3" s="30" t="s">
        <v>12</v>
      </c>
      <c r="J3" s="30" t="s">
        <v>13</v>
      </c>
      <c r="K3" s="31" t="s">
        <v>7</v>
      </c>
    </row>
    <row r="4" spans="1:11" s="21" customFormat="1" ht="21" customHeight="1">
      <c r="A4" s="438">
        <f>DATE($M$1,$C$2,1)</f>
        <v>43678</v>
      </c>
      <c r="B4" s="439" t="str">
        <f>TEXT(A4,"ａａａ")</f>
        <v>木</v>
      </c>
      <c r="C4" s="459" t="s">
        <v>83</v>
      </c>
      <c r="D4" s="456" t="s">
        <v>331</v>
      </c>
      <c r="E4" s="457"/>
      <c r="F4" s="457"/>
      <c r="G4" s="457"/>
      <c r="H4" s="457"/>
      <c r="I4" s="15" t="s">
        <v>337</v>
      </c>
      <c r="J4" s="15"/>
      <c r="K4" s="58"/>
    </row>
    <row r="5" spans="1:11" s="21" customFormat="1" ht="21" customHeight="1">
      <c r="A5" s="409"/>
      <c r="B5" s="411"/>
      <c r="C5" s="422"/>
      <c r="D5" s="441"/>
      <c r="E5" s="458"/>
      <c r="F5" s="458"/>
      <c r="G5" s="458"/>
      <c r="H5" s="458"/>
      <c r="I5" s="60"/>
      <c r="J5" s="78"/>
      <c r="K5" s="79"/>
    </row>
    <row r="6" spans="1:11" s="21" customFormat="1" ht="21" customHeight="1">
      <c r="A6" s="408">
        <f>IF(A4="","",IF(MONTH(A4+1)=$C$2,A4+1,""))</f>
        <v>43679</v>
      </c>
      <c r="B6" s="410" t="str">
        <f>TEXT(A6,"ａａａ")</f>
        <v>金</v>
      </c>
      <c r="C6" s="359"/>
      <c r="D6" s="412"/>
      <c r="E6" s="176"/>
      <c r="F6" s="174"/>
      <c r="G6" s="174"/>
      <c r="H6" s="341"/>
      <c r="I6" s="59" t="s">
        <v>324</v>
      </c>
      <c r="J6" s="15"/>
      <c r="K6" s="58"/>
    </row>
    <row r="7" spans="1:11" s="21" customFormat="1" ht="21" customHeight="1">
      <c r="A7" s="409"/>
      <c r="B7" s="411"/>
      <c r="C7" s="70"/>
      <c r="D7" s="413"/>
      <c r="E7" s="178"/>
      <c r="F7" s="175"/>
      <c r="G7" s="175"/>
      <c r="H7" s="178"/>
      <c r="I7" s="60"/>
      <c r="J7" s="406"/>
      <c r="K7" s="79"/>
    </row>
    <row r="8" spans="1:11" s="21" customFormat="1" ht="21" customHeight="1">
      <c r="A8" s="408">
        <f>IF(A6="","",IF(MONTH(A6+1)=$C$2,A6+1,""))</f>
        <v>43680</v>
      </c>
      <c r="B8" s="410" t="str">
        <f aca="true" t="shared" si="0" ref="B8:B43">TEXT(A8,"ａａａ")</f>
        <v>土</v>
      </c>
      <c r="C8" s="421" t="s">
        <v>166</v>
      </c>
      <c r="D8" s="412" t="s">
        <v>166</v>
      </c>
      <c r="E8" s="176"/>
      <c r="F8" s="174"/>
      <c r="G8" s="174"/>
      <c r="H8" s="412" t="s">
        <v>60</v>
      </c>
      <c r="I8" s="59" t="s">
        <v>325</v>
      </c>
      <c r="J8" s="67"/>
      <c r="K8" s="90"/>
    </row>
    <row r="9" spans="1:11" s="21" customFormat="1" ht="21" customHeight="1">
      <c r="A9" s="409"/>
      <c r="B9" s="411"/>
      <c r="C9" s="422"/>
      <c r="D9" s="413"/>
      <c r="E9" s="178"/>
      <c r="F9" s="175"/>
      <c r="G9" s="175"/>
      <c r="H9" s="413"/>
      <c r="I9" s="60"/>
      <c r="J9" s="92"/>
      <c r="K9" s="94"/>
    </row>
    <row r="10" spans="1:11" s="21" customFormat="1" ht="21" customHeight="1">
      <c r="A10" s="408">
        <f>IF(A8="","",IF(MONTH(A8+1)=$C$2,A8+1,""))</f>
        <v>43681</v>
      </c>
      <c r="B10" s="410" t="str">
        <f t="shared" si="0"/>
        <v>日</v>
      </c>
      <c r="C10" s="421" t="s">
        <v>94</v>
      </c>
      <c r="D10" s="412" t="s">
        <v>199</v>
      </c>
      <c r="E10" s="63"/>
      <c r="F10" s="63"/>
      <c r="G10" s="63"/>
      <c r="H10" s="63"/>
      <c r="I10" s="64"/>
      <c r="J10" s="64"/>
      <c r="K10" s="68"/>
    </row>
    <row r="11" spans="1:11" s="21" customFormat="1" ht="21" customHeight="1">
      <c r="A11" s="409"/>
      <c r="B11" s="411"/>
      <c r="C11" s="422"/>
      <c r="D11" s="413"/>
      <c r="E11" s="104"/>
      <c r="F11" s="104"/>
      <c r="G11" s="104"/>
      <c r="H11" s="105"/>
      <c r="I11" s="288"/>
      <c r="J11" s="288"/>
      <c r="K11" s="114"/>
    </row>
    <row r="12" spans="1:11" s="21" customFormat="1" ht="21" customHeight="1">
      <c r="A12" s="408">
        <f>IF(A10="","",IF(MONTH(A10+1)=$C$2,A10+1,""))</f>
        <v>43682</v>
      </c>
      <c r="B12" s="410" t="str">
        <f t="shared" si="0"/>
        <v>月</v>
      </c>
      <c r="C12" s="415" t="s">
        <v>24</v>
      </c>
      <c r="D12" s="89"/>
      <c r="E12" s="167"/>
      <c r="F12" s="167"/>
      <c r="G12" s="167"/>
      <c r="H12" s="89"/>
      <c r="I12" s="176"/>
      <c r="J12" s="69"/>
      <c r="K12" s="165"/>
    </row>
    <row r="13" spans="1:11" s="21" customFormat="1" ht="21" customHeight="1">
      <c r="A13" s="409"/>
      <c r="B13" s="411"/>
      <c r="C13" s="416"/>
      <c r="D13" s="91"/>
      <c r="E13" s="168"/>
      <c r="F13" s="168"/>
      <c r="G13" s="168"/>
      <c r="H13" s="91"/>
      <c r="I13" s="178"/>
      <c r="J13" s="93"/>
      <c r="K13" s="166"/>
    </row>
    <row r="14" spans="1:11" s="21" customFormat="1" ht="42" customHeight="1">
      <c r="A14" s="75">
        <f>IF(A12="","",IF(MONTH(A12+1)=$C$2,A12+1,""))</f>
        <v>43683</v>
      </c>
      <c r="B14" s="33" t="str">
        <f t="shared" si="0"/>
        <v>火</v>
      </c>
      <c r="C14" s="106" t="s">
        <v>207</v>
      </c>
      <c r="D14" s="4"/>
      <c r="E14" s="3"/>
      <c r="F14" s="3"/>
      <c r="G14" s="3"/>
      <c r="H14" s="4"/>
      <c r="I14" s="407" t="s">
        <v>338</v>
      </c>
      <c r="J14" s="407"/>
      <c r="K14" s="18"/>
    </row>
    <row r="15" spans="1:11" s="34" customFormat="1" ht="42" customHeight="1">
      <c r="A15" s="75">
        <f aca="true" t="shared" si="1" ref="A15:A43">IF(A14="","",IF(MONTH(A14+1)=$C$2,A14+1,""))</f>
        <v>43684</v>
      </c>
      <c r="B15" s="33" t="str">
        <f t="shared" si="0"/>
        <v>水</v>
      </c>
      <c r="C15" s="49"/>
      <c r="D15" s="176"/>
      <c r="E15" s="167"/>
      <c r="F15" s="167"/>
      <c r="G15" s="167"/>
      <c r="H15" s="167"/>
      <c r="I15" s="59"/>
      <c r="J15" s="50"/>
      <c r="K15" s="10"/>
    </row>
    <row r="16" spans="1:11" s="34" customFormat="1" ht="42" customHeight="1">
      <c r="A16" s="75">
        <f t="shared" si="1"/>
        <v>43685</v>
      </c>
      <c r="B16" s="33" t="str">
        <f t="shared" si="0"/>
        <v>木</v>
      </c>
      <c r="C16" s="19"/>
      <c r="D16" s="19"/>
      <c r="E16" s="3"/>
      <c r="F16" s="3"/>
      <c r="G16" s="7"/>
      <c r="H16" s="3"/>
      <c r="I16" s="2"/>
      <c r="J16" s="20"/>
      <c r="K16" s="9"/>
    </row>
    <row r="17" spans="1:11" s="34" customFormat="1" ht="42" customHeight="1">
      <c r="A17" s="75">
        <f t="shared" si="1"/>
        <v>43686</v>
      </c>
      <c r="B17" s="33" t="str">
        <f t="shared" si="0"/>
        <v>金</v>
      </c>
      <c r="C17" s="1" t="s">
        <v>43</v>
      </c>
      <c r="D17" s="2" t="s">
        <v>43</v>
      </c>
      <c r="E17" s="2"/>
      <c r="F17" s="2"/>
      <c r="G17" s="2"/>
      <c r="H17" s="3"/>
      <c r="I17" s="2"/>
      <c r="J17" s="20"/>
      <c r="K17" s="9"/>
    </row>
    <row r="18" spans="1:11" s="34" customFormat="1" ht="42" customHeight="1">
      <c r="A18" s="75">
        <f t="shared" si="1"/>
        <v>43687</v>
      </c>
      <c r="B18" s="33" t="str">
        <f t="shared" si="0"/>
        <v>土</v>
      </c>
      <c r="C18" s="1"/>
      <c r="D18" s="2"/>
      <c r="E18" s="2"/>
      <c r="F18" s="2"/>
      <c r="G18" s="2"/>
      <c r="H18" s="3"/>
      <c r="I18" s="12"/>
      <c r="J18" s="11"/>
      <c r="K18" s="8"/>
    </row>
    <row r="19" spans="1:11" s="34" customFormat="1" ht="42" customHeight="1">
      <c r="A19" s="75">
        <f t="shared" si="1"/>
        <v>43688</v>
      </c>
      <c r="B19" s="33" t="str">
        <f t="shared" si="0"/>
        <v>日</v>
      </c>
      <c r="C19" s="1" t="s">
        <v>247</v>
      </c>
      <c r="D19" s="2"/>
      <c r="E19" s="2"/>
      <c r="F19" s="2"/>
      <c r="G19" s="2"/>
      <c r="H19" s="63"/>
      <c r="I19" s="64"/>
      <c r="J19" s="64"/>
      <c r="K19" s="68"/>
    </row>
    <row r="20" spans="1:11" s="34" customFormat="1" ht="21" customHeight="1">
      <c r="A20" s="408">
        <f t="shared" si="1"/>
        <v>43689</v>
      </c>
      <c r="B20" s="410" t="str">
        <f t="shared" si="0"/>
        <v>月</v>
      </c>
      <c r="C20" s="84"/>
      <c r="D20" s="176"/>
      <c r="E20" s="412"/>
      <c r="F20" s="167"/>
      <c r="G20" s="167"/>
      <c r="H20" s="167"/>
      <c r="I20" s="59"/>
      <c r="J20" s="15"/>
      <c r="K20" s="58"/>
    </row>
    <row r="21" spans="1:11" s="34" customFormat="1" ht="21" customHeight="1">
      <c r="A21" s="409"/>
      <c r="B21" s="411"/>
      <c r="D21" s="178"/>
      <c r="E21" s="413"/>
      <c r="F21" s="168"/>
      <c r="G21" s="168"/>
      <c r="H21" s="91"/>
      <c r="I21" s="60"/>
      <c r="J21" s="78"/>
      <c r="K21" s="79"/>
    </row>
    <row r="22" spans="1:11" s="34" customFormat="1" ht="42" customHeight="1">
      <c r="A22" s="75">
        <f>IF(A20="","",IF(MONTH(A20+1)=$C$2,A20+1,""))</f>
        <v>43690</v>
      </c>
      <c r="B22" s="33" t="str">
        <f t="shared" si="0"/>
        <v>火</v>
      </c>
      <c r="C22" s="14" t="s">
        <v>24</v>
      </c>
      <c r="D22" s="4"/>
      <c r="E22" s="3"/>
      <c r="F22" s="3"/>
      <c r="G22" s="3"/>
      <c r="H22" s="4"/>
      <c r="I22" s="2"/>
      <c r="J22" s="82"/>
      <c r="K22" s="18"/>
    </row>
    <row r="23" spans="1:11" s="34" customFormat="1" ht="42" customHeight="1">
      <c r="A23" s="75">
        <f t="shared" si="1"/>
        <v>43691</v>
      </c>
      <c r="B23" s="33" t="str">
        <f t="shared" si="0"/>
        <v>水</v>
      </c>
      <c r="C23" s="376" t="s">
        <v>300</v>
      </c>
      <c r="D23" s="7"/>
      <c r="E23" s="5"/>
      <c r="F23" s="5"/>
      <c r="G23" s="5"/>
      <c r="H23" s="5"/>
      <c r="I23" s="2"/>
      <c r="J23" s="7"/>
      <c r="K23" s="9"/>
    </row>
    <row r="24" spans="1:11" s="34" customFormat="1" ht="42" customHeight="1">
      <c r="A24" s="75">
        <f t="shared" si="1"/>
        <v>43692</v>
      </c>
      <c r="B24" s="33" t="str">
        <f t="shared" si="0"/>
        <v>木</v>
      </c>
      <c r="C24" s="169"/>
      <c r="D24" s="372" t="s">
        <v>301</v>
      </c>
      <c r="E24" s="2"/>
      <c r="F24" s="3"/>
      <c r="G24" s="7"/>
      <c r="H24" s="3"/>
      <c r="I24" s="2"/>
      <c r="J24" s="7"/>
      <c r="K24" s="9"/>
    </row>
    <row r="25" spans="1:11" s="34" customFormat="1" ht="42" customHeight="1">
      <c r="A25" s="75">
        <f t="shared" si="1"/>
        <v>43693</v>
      </c>
      <c r="B25" s="33" t="str">
        <f t="shared" si="0"/>
        <v>金</v>
      </c>
      <c r="C25" s="49"/>
      <c r="D25" s="176"/>
      <c r="E25" s="176"/>
      <c r="F25" s="176"/>
      <c r="G25" s="52"/>
      <c r="H25" s="171"/>
      <c r="I25" s="50"/>
      <c r="J25" s="59"/>
      <c r="K25" s="58"/>
    </row>
    <row r="26" spans="1:11" s="34" customFormat="1" ht="42" customHeight="1">
      <c r="A26" s="75">
        <f t="shared" si="1"/>
        <v>43694</v>
      </c>
      <c r="B26" s="33" t="str">
        <f t="shared" si="0"/>
        <v>土</v>
      </c>
      <c r="C26" s="346" t="s">
        <v>229</v>
      </c>
      <c r="D26" s="377" t="s">
        <v>264</v>
      </c>
      <c r="E26" s="176"/>
      <c r="F26" s="171"/>
      <c r="G26" s="52"/>
      <c r="H26" s="171"/>
      <c r="I26" s="405" t="s">
        <v>339</v>
      </c>
      <c r="J26" s="59"/>
      <c r="K26" s="58"/>
    </row>
    <row r="27" spans="1:11" s="34" customFormat="1" ht="42" customHeight="1">
      <c r="A27" s="75">
        <f t="shared" si="1"/>
        <v>43695</v>
      </c>
      <c r="B27" s="33" t="str">
        <f t="shared" si="0"/>
        <v>日</v>
      </c>
      <c r="C27" s="346" t="s">
        <v>228</v>
      </c>
      <c r="D27" s="6"/>
      <c r="E27" s="167"/>
      <c r="F27" s="167"/>
      <c r="G27" s="167"/>
      <c r="H27" s="167"/>
      <c r="I27" s="64"/>
      <c r="J27" s="3"/>
      <c r="K27" s="68"/>
    </row>
    <row r="28" spans="1:11" s="34" customFormat="1" ht="21" customHeight="1">
      <c r="A28" s="408">
        <f t="shared" si="1"/>
        <v>43696</v>
      </c>
      <c r="B28" s="410" t="str">
        <f t="shared" si="0"/>
        <v>月</v>
      </c>
      <c r="C28" s="415" t="s">
        <v>24</v>
      </c>
      <c r="D28" s="89"/>
      <c r="E28" s="167"/>
      <c r="F28" s="167"/>
      <c r="G28" s="167"/>
      <c r="H28" s="89"/>
      <c r="I28" s="176"/>
      <c r="J28" s="69"/>
      <c r="K28" s="165"/>
    </row>
    <row r="29" spans="1:11" s="34" customFormat="1" ht="21" customHeight="1">
      <c r="A29" s="409"/>
      <c r="B29" s="411"/>
      <c r="C29" s="416"/>
      <c r="D29" s="91"/>
      <c r="E29" s="168"/>
      <c r="F29" s="168"/>
      <c r="G29" s="168"/>
      <c r="H29" s="91"/>
      <c r="I29" s="126" t="s">
        <v>27</v>
      </c>
      <c r="J29" s="93"/>
      <c r="K29" s="126" t="s">
        <v>27</v>
      </c>
    </row>
    <row r="30" spans="1:11" s="34" customFormat="1" ht="21" customHeight="1">
      <c r="A30" s="408">
        <f>IF(A28="","",IF(MONTH(A28+1)=$C$2,A28+1,""))</f>
        <v>43697</v>
      </c>
      <c r="B30" s="410" t="str">
        <f t="shared" si="0"/>
        <v>火</v>
      </c>
      <c r="C30" s="369" t="s">
        <v>299</v>
      </c>
      <c r="D30" s="389"/>
      <c r="E30" s="167"/>
      <c r="F30" s="167"/>
      <c r="G30" s="167"/>
      <c r="H30" s="89"/>
      <c r="I30" s="59"/>
      <c r="J30" s="69"/>
      <c r="K30" s="124"/>
    </row>
    <row r="31" spans="1:11" s="34" customFormat="1" ht="21" customHeight="1">
      <c r="A31" s="409"/>
      <c r="B31" s="411"/>
      <c r="D31" s="390"/>
      <c r="E31" s="168"/>
      <c r="F31" s="168"/>
      <c r="G31" s="168"/>
      <c r="H31" s="91"/>
      <c r="I31" s="126"/>
      <c r="J31" s="93"/>
      <c r="K31" s="126"/>
    </row>
    <row r="32" spans="1:11" s="34" customFormat="1" ht="42" customHeight="1">
      <c r="A32" s="75">
        <f>IF(A30="","",IF(MONTH(A30+1)=$C$2,A30+1,""))</f>
        <v>43698</v>
      </c>
      <c r="B32" s="33" t="str">
        <f t="shared" si="0"/>
        <v>水</v>
      </c>
      <c r="C32" s="383" t="s">
        <v>266</v>
      </c>
      <c r="D32" s="78"/>
      <c r="E32" s="13"/>
      <c r="F32" s="13"/>
      <c r="G32" s="13"/>
      <c r="H32" s="13"/>
      <c r="I32" s="2"/>
      <c r="J32" s="7"/>
      <c r="K32" s="2"/>
    </row>
    <row r="33" spans="1:11" s="34" customFormat="1" ht="42" customHeight="1">
      <c r="A33" s="75">
        <f t="shared" si="1"/>
        <v>43699</v>
      </c>
      <c r="B33" s="33" t="str">
        <f t="shared" si="0"/>
        <v>木</v>
      </c>
      <c r="C33" s="6"/>
      <c r="D33" s="371" t="s">
        <v>265</v>
      </c>
      <c r="E33" s="3"/>
      <c r="F33" s="3"/>
      <c r="G33" s="7"/>
      <c r="H33" s="3"/>
      <c r="I33" s="2"/>
      <c r="J33" s="7"/>
      <c r="K33" s="2"/>
    </row>
    <row r="34" spans="1:11" s="34" customFormat="1" ht="42" customHeight="1">
      <c r="A34" s="75">
        <f t="shared" si="1"/>
        <v>43700</v>
      </c>
      <c r="B34" s="33" t="str">
        <f t="shared" si="0"/>
        <v>金</v>
      </c>
      <c r="C34" s="49"/>
      <c r="D34" s="6"/>
      <c r="E34" s="3"/>
      <c r="F34" s="3"/>
      <c r="G34" s="7"/>
      <c r="H34" s="3"/>
      <c r="I34" s="2"/>
      <c r="J34" s="7"/>
      <c r="K34" s="2"/>
    </row>
    <row r="35" spans="1:11" s="34" customFormat="1" ht="21" customHeight="1">
      <c r="A35" s="408">
        <f t="shared" si="1"/>
        <v>43701</v>
      </c>
      <c r="B35" s="410" t="str">
        <f t="shared" si="0"/>
        <v>土</v>
      </c>
      <c r="C35" s="454" t="s">
        <v>88</v>
      </c>
      <c r="D35" s="412" t="s">
        <v>88</v>
      </c>
      <c r="E35" s="412" t="s">
        <v>88</v>
      </c>
      <c r="F35" s="167"/>
      <c r="G35" s="167"/>
      <c r="H35" s="89"/>
      <c r="I35" s="59"/>
      <c r="J35" s="69"/>
      <c r="K35" s="59"/>
    </row>
    <row r="36" spans="1:11" s="34" customFormat="1" ht="21" customHeight="1">
      <c r="A36" s="409"/>
      <c r="B36" s="411"/>
      <c r="C36" s="455"/>
      <c r="D36" s="413"/>
      <c r="E36" s="413"/>
      <c r="F36" s="168"/>
      <c r="G36" s="168"/>
      <c r="H36" s="91"/>
      <c r="I36" s="60"/>
      <c r="J36" s="93"/>
      <c r="K36" s="60"/>
    </row>
    <row r="37" spans="1:11" s="34" customFormat="1" ht="42" customHeight="1">
      <c r="A37" s="75">
        <f>IF(A35="","",IF(MONTH(A35+1)=$C$2,A35+1,""))</f>
        <v>43702</v>
      </c>
      <c r="B37" s="33" t="str">
        <f t="shared" si="0"/>
        <v>日</v>
      </c>
      <c r="C37" s="392" t="s">
        <v>303</v>
      </c>
      <c r="D37" s="393" t="s">
        <v>303</v>
      </c>
      <c r="E37" s="5"/>
      <c r="F37" s="167"/>
      <c r="G37" s="167"/>
      <c r="H37" s="167"/>
      <c r="I37" s="64"/>
      <c r="J37" s="64"/>
      <c r="K37" s="125"/>
    </row>
    <row r="38" spans="1:11" s="34" customFormat="1" ht="42" customHeight="1">
      <c r="A38" s="75">
        <f t="shared" si="1"/>
        <v>43703</v>
      </c>
      <c r="B38" s="33" t="str">
        <f t="shared" si="0"/>
        <v>月</v>
      </c>
      <c r="C38" s="14" t="s">
        <v>24</v>
      </c>
      <c r="D38" s="4"/>
      <c r="E38" s="3"/>
      <c r="F38" s="3"/>
      <c r="G38" s="3"/>
      <c r="H38" s="4"/>
      <c r="I38" s="2"/>
      <c r="J38" s="82"/>
      <c r="K38" s="18"/>
    </row>
    <row r="39" spans="1:11" s="34" customFormat="1" ht="42" customHeight="1">
      <c r="A39" s="75">
        <f t="shared" si="1"/>
        <v>43704</v>
      </c>
      <c r="B39" s="33" t="str">
        <f t="shared" si="0"/>
        <v>火</v>
      </c>
      <c r="C39" s="383"/>
      <c r="D39" s="4"/>
      <c r="E39" s="3"/>
      <c r="F39" s="3"/>
      <c r="G39" s="3"/>
      <c r="H39" s="4"/>
      <c r="I39" s="2"/>
      <c r="J39" s="82"/>
      <c r="K39" s="2"/>
    </row>
    <row r="40" spans="1:11" s="34" customFormat="1" ht="42" customHeight="1">
      <c r="A40" s="75">
        <f t="shared" si="1"/>
        <v>43705</v>
      </c>
      <c r="B40" s="33" t="str">
        <f t="shared" si="0"/>
        <v>水</v>
      </c>
      <c r="C40" s="346"/>
      <c r="D40" s="176"/>
      <c r="E40" s="3"/>
      <c r="F40" s="3"/>
      <c r="G40" s="3"/>
      <c r="H40" s="3"/>
      <c r="I40" s="59"/>
      <c r="J40" s="15"/>
      <c r="K40" s="58"/>
    </row>
    <row r="41" spans="1:11" s="34" customFormat="1" ht="42" customHeight="1">
      <c r="A41" s="75">
        <f t="shared" si="1"/>
        <v>43706</v>
      </c>
      <c r="B41" s="33" t="str">
        <f t="shared" si="0"/>
        <v>木</v>
      </c>
      <c r="C41" s="49"/>
      <c r="D41" s="176"/>
      <c r="E41" s="147"/>
      <c r="F41" s="147"/>
      <c r="G41" s="147"/>
      <c r="H41" s="147"/>
      <c r="I41" s="50"/>
      <c r="J41" s="52"/>
      <c r="K41" s="55"/>
    </row>
    <row r="42" spans="1:11" s="34" customFormat="1" ht="42" customHeight="1">
      <c r="A42" s="75">
        <f t="shared" si="1"/>
        <v>43707</v>
      </c>
      <c r="B42" s="33" t="str">
        <f t="shared" si="0"/>
        <v>金</v>
      </c>
      <c r="C42" s="49"/>
      <c r="D42" s="57"/>
      <c r="E42" s="171"/>
      <c r="F42" s="171"/>
      <c r="G42" s="171"/>
      <c r="H42" s="171"/>
      <c r="I42" s="50"/>
      <c r="J42" s="52"/>
      <c r="K42" s="55"/>
    </row>
    <row r="43" spans="1:11" s="39" customFormat="1" ht="21" customHeight="1">
      <c r="A43" s="408">
        <f t="shared" si="1"/>
        <v>43708</v>
      </c>
      <c r="B43" s="410" t="str">
        <f t="shared" si="0"/>
        <v>土</v>
      </c>
      <c r="C43" s="421" t="s">
        <v>167</v>
      </c>
      <c r="D43" s="412" t="s">
        <v>168</v>
      </c>
      <c r="E43" s="171"/>
      <c r="F43" s="171"/>
      <c r="G43" s="171"/>
      <c r="H43" s="412" t="s">
        <v>51</v>
      </c>
      <c r="I43" s="50"/>
      <c r="J43" s="52"/>
      <c r="K43" s="55"/>
    </row>
    <row r="44" spans="1:11" s="39" customFormat="1" ht="21" customHeight="1" thickBot="1">
      <c r="A44" s="436"/>
      <c r="B44" s="437"/>
      <c r="C44" s="460"/>
      <c r="D44" s="431"/>
      <c r="E44" s="51"/>
      <c r="F44" s="51"/>
      <c r="G44" s="51"/>
      <c r="H44" s="431"/>
      <c r="I44" s="51"/>
      <c r="J44" s="53"/>
      <c r="K44" s="56"/>
    </row>
    <row r="45" spans="1:8" s="39" customFormat="1" ht="36" customHeight="1">
      <c r="A45" s="37"/>
      <c r="B45" s="38"/>
      <c r="F45" s="40"/>
      <c r="H45" s="40"/>
    </row>
    <row r="46" spans="1:8" s="39" customFormat="1" ht="36" customHeight="1">
      <c r="A46" s="37"/>
      <c r="B46" s="38"/>
      <c r="F46" s="40"/>
      <c r="H46" s="40"/>
    </row>
    <row r="47" spans="1:8" s="39" customFormat="1" ht="36" customHeight="1">
      <c r="A47" s="37"/>
      <c r="B47" s="38"/>
      <c r="F47" s="40"/>
      <c r="H47" s="40"/>
    </row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</sheetData>
  <sheetProtection/>
  <mergeCells count="42">
    <mergeCell ref="C10:C11"/>
    <mergeCell ref="C43:C44"/>
    <mergeCell ref="A30:A31"/>
    <mergeCell ref="B30:B31"/>
    <mergeCell ref="B20:B21"/>
    <mergeCell ref="C12:C13"/>
    <mergeCell ref="C28:C29"/>
    <mergeCell ref="A12:A13"/>
    <mergeCell ref="B12:B13"/>
    <mergeCell ref="A35:A36"/>
    <mergeCell ref="A4:A5"/>
    <mergeCell ref="A8:A9"/>
    <mergeCell ref="B8:B9"/>
    <mergeCell ref="A28:A29"/>
    <mergeCell ref="B28:B29"/>
    <mergeCell ref="B4:B5"/>
    <mergeCell ref="A6:A7"/>
    <mergeCell ref="B6:B7"/>
    <mergeCell ref="A20:A21"/>
    <mergeCell ref="A10:A11"/>
    <mergeCell ref="B35:B36"/>
    <mergeCell ref="A43:A44"/>
    <mergeCell ref="B43:B44"/>
    <mergeCell ref="C35:C36"/>
    <mergeCell ref="D35:D36"/>
    <mergeCell ref="D43:D44"/>
    <mergeCell ref="H43:H44"/>
    <mergeCell ref="E35:E36"/>
    <mergeCell ref="F4:F5"/>
    <mergeCell ref="G4:G5"/>
    <mergeCell ref="H4:H5"/>
    <mergeCell ref="D10:D11"/>
    <mergeCell ref="B10:B11"/>
    <mergeCell ref="D8:D9"/>
    <mergeCell ref="E20:E21"/>
    <mergeCell ref="J1:K1"/>
    <mergeCell ref="H8:H9"/>
    <mergeCell ref="D6:D7"/>
    <mergeCell ref="C8:C9"/>
    <mergeCell ref="D4:D5"/>
    <mergeCell ref="E4:E5"/>
    <mergeCell ref="C4:C5"/>
  </mergeCells>
  <printOptions horizontalCentered="1"/>
  <pageMargins left="0.31496062992125984" right="0" top="0" bottom="0" header="0.31496062992125984" footer="0.31496062992125984"/>
  <pageSetup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1"/>
  <sheetViews>
    <sheetView view="pageBreakPreview" zoomScale="55" zoomScaleNormal="75" zoomScaleSheetLayoutView="55" zoomScalePageLayoutView="0" workbookViewId="0" topLeftCell="A1">
      <pane xSplit="2" ySplit="3" topLeftCell="C4" activePane="bottomRight" state="frozen"/>
      <selection pane="topLeft" activeCell="C38" sqref="C38:C39"/>
      <selection pane="topRight" activeCell="C38" sqref="C38:C39"/>
      <selection pane="bottomLeft" activeCell="C38" sqref="C38:C39"/>
      <selection pane="bottomRight" activeCell="E10" sqref="E10"/>
    </sheetView>
  </sheetViews>
  <sheetFormatPr defaultColWidth="9.00390625" defaultRowHeight="13.5"/>
  <cols>
    <col min="1" max="1" width="5.625" style="41" customWidth="1"/>
    <col min="2" max="2" width="5.625" style="42" customWidth="1"/>
    <col min="3" max="5" width="47.00390625" style="43" customWidth="1"/>
    <col min="6" max="6" width="28.625" style="44" customWidth="1"/>
    <col min="7" max="7" width="28.625" style="43" customWidth="1"/>
    <col min="8" max="8" width="28.625" style="44" customWidth="1"/>
    <col min="9" max="9" width="27.625" style="43" customWidth="1"/>
    <col min="10" max="10" width="29.625" style="43" customWidth="1"/>
    <col min="11" max="11" width="27.625" style="43" customWidth="1"/>
    <col min="12" max="16384" width="9.00390625" style="43" customWidth="1"/>
  </cols>
  <sheetData>
    <row r="1" spans="2:13" s="24" customFormat="1" ht="32.25" customHeight="1" thickBot="1">
      <c r="B1" s="25"/>
      <c r="C1" s="26"/>
      <c r="F1" s="27"/>
      <c r="H1" s="27"/>
      <c r="J1" s="414" t="s">
        <v>18</v>
      </c>
      <c r="K1" s="414"/>
      <c r="L1" s="73" t="s">
        <v>15</v>
      </c>
      <c r="M1" s="74">
        <f>'4月'!M1</f>
        <v>2019</v>
      </c>
    </row>
    <row r="2" spans="2:11" s="24" customFormat="1" ht="32.25" customHeight="1" hidden="1" thickBot="1">
      <c r="B2" s="25"/>
      <c r="C2" s="26">
        <v>9</v>
      </c>
      <c r="F2" s="27"/>
      <c r="H2" s="27"/>
      <c r="J2" s="62"/>
      <c r="K2" s="62"/>
    </row>
    <row r="3" spans="1:11" s="32" customFormat="1" ht="42" customHeight="1" thickBot="1">
      <c r="A3" s="28" t="s">
        <v>0</v>
      </c>
      <c r="B3" s="28" t="s">
        <v>1</v>
      </c>
      <c r="C3" s="29" t="s">
        <v>3</v>
      </c>
      <c r="D3" s="30" t="s">
        <v>4</v>
      </c>
      <c r="E3" s="30" t="s">
        <v>11</v>
      </c>
      <c r="F3" s="30" t="s">
        <v>5</v>
      </c>
      <c r="G3" s="30" t="s">
        <v>6</v>
      </c>
      <c r="H3" s="30" t="s">
        <v>14</v>
      </c>
      <c r="I3" s="30" t="s">
        <v>12</v>
      </c>
      <c r="J3" s="30" t="s">
        <v>13</v>
      </c>
      <c r="K3" s="31" t="s">
        <v>7</v>
      </c>
    </row>
    <row r="4" spans="1:11" s="21" customFormat="1" ht="21" customHeight="1">
      <c r="A4" s="438">
        <f>DATE($M$1,$C$2,1)</f>
        <v>43709</v>
      </c>
      <c r="B4" s="439" t="str">
        <f>TEXT(A4,"ａａａ")</f>
        <v>日</v>
      </c>
      <c r="C4" s="464" t="s">
        <v>248</v>
      </c>
      <c r="D4" s="461" t="s">
        <v>249</v>
      </c>
      <c r="E4" s="167"/>
      <c r="F4" s="461" t="s">
        <v>144</v>
      </c>
      <c r="G4" s="461" t="s">
        <v>143</v>
      </c>
      <c r="H4" s="461" t="s">
        <v>52</v>
      </c>
      <c r="I4" s="176"/>
      <c r="J4" s="461" t="s">
        <v>148</v>
      </c>
      <c r="K4" s="462" t="s">
        <v>147</v>
      </c>
    </row>
    <row r="5" spans="1:11" s="21" customFormat="1" ht="21" customHeight="1">
      <c r="A5" s="409"/>
      <c r="B5" s="411"/>
      <c r="C5" s="455"/>
      <c r="D5" s="413"/>
      <c r="E5" s="168"/>
      <c r="F5" s="413"/>
      <c r="G5" s="413"/>
      <c r="H5" s="413"/>
      <c r="I5" s="178"/>
      <c r="J5" s="413"/>
      <c r="K5" s="418"/>
    </row>
    <row r="6" spans="1:11" s="21" customFormat="1" ht="42" customHeight="1">
      <c r="A6" s="75">
        <f>IF(A4="","",IF(MONTH(A4+1)=$C$2,A4+1,""))</f>
        <v>43710</v>
      </c>
      <c r="B6" s="33" t="str">
        <f>TEXT(A6,"ａａａ")</f>
        <v>月</v>
      </c>
      <c r="C6" s="14" t="s">
        <v>24</v>
      </c>
      <c r="D6" s="4"/>
      <c r="E6" s="3"/>
      <c r="F6" s="3"/>
      <c r="G6" s="3"/>
      <c r="H6" s="4"/>
      <c r="I6" s="2"/>
      <c r="J6" s="82"/>
      <c r="K6" s="18"/>
    </row>
    <row r="7" spans="1:11" s="21" customFormat="1" ht="42" customHeight="1">
      <c r="A7" s="75">
        <f>IF(A6="","",IF(MONTH(A6+1)=$C$2,A6+1,""))</f>
        <v>43711</v>
      </c>
      <c r="B7" s="33" t="str">
        <f aca="true" t="shared" si="0" ref="B7:B48">TEXT(A7,"ａａａ")</f>
        <v>火</v>
      </c>
      <c r="C7" s="14"/>
      <c r="D7" s="4"/>
      <c r="E7" s="3"/>
      <c r="F7" s="3"/>
      <c r="G7" s="3"/>
      <c r="H7" s="4"/>
      <c r="I7" s="2"/>
      <c r="J7" s="82"/>
      <c r="K7" s="18"/>
    </row>
    <row r="8" spans="1:11" s="21" customFormat="1" ht="42" customHeight="1">
      <c r="A8" s="75">
        <f>IF(A7="","",IF(MONTH(A7+1)=$C$2,A7+1,""))</f>
        <v>43712</v>
      </c>
      <c r="B8" s="33" t="str">
        <f t="shared" si="0"/>
        <v>水</v>
      </c>
      <c r="C8" s="164"/>
      <c r="D8" s="17"/>
      <c r="E8" s="63"/>
      <c r="F8" s="63"/>
      <c r="G8" s="63"/>
      <c r="H8" s="63"/>
      <c r="I8" s="174"/>
      <c r="J8" s="174"/>
      <c r="K8" s="68"/>
    </row>
    <row r="9" spans="1:11" s="21" customFormat="1" ht="42" customHeight="1">
      <c r="A9" s="75">
        <f>IF(A8="","",IF(MONTH(A8+1)=$C$2,A8+1,""))</f>
        <v>43713</v>
      </c>
      <c r="B9" s="33" t="str">
        <f t="shared" si="0"/>
        <v>木</v>
      </c>
      <c r="C9" s="1"/>
      <c r="D9" s="167"/>
      <c r="E9" s="2"/>
      <c r="F9" s="3"/>
      <c r="G9" s="3"/>
      <c r="H9" s="3"/>
      <c r="I9" s="2"/>
      <c r="J9" s="3"/>
      <c r="K9" s="9"/>
    </row>
    <row r="10" spans="1:11" s="21" customFormat="1" ht="21" customHeight="1">
      <c r="A10" s="408">
        <f>IF(A9="","",IF(MONTH(A9+1)=$C$2,A9+1,""))</f>
        <v>43714</v>
      </c>
      <c r="B10" s="410" t="str">
        <f t="shared" si="0"/>
        <v>金</v>
      </c>
      <c r="C10" s="238" t="s">
        <v>89</v>
      </c>
      <c r="D10" s="210"/>
      <c r="E10" s="210"/>
      <c r="F10" s="207"/>
      <c r="G10" s="207"/>
      <c r="H10" s="207"/>
      <c r="I10" s="210"/>
      <c r="J10" s="207"/>
      <c r="K10" s="58"/>
    </row>
    <row r="11" spans="1:11" s="21" customFormat="1" ht="21" customHeight="1">
      <c r="A11" s="409"/>
      <c r="B11" s="411"/>
      <c r="C11" s="248" t="s">
        <v>90</v>
      </c>
      <c r="D11" s="211"/>
      <c r="E11" s="211"/>
      <c r="F11" s="208"/>
      <c r="G11" s="208"/>
      <c r="H11" s="209"/>
      <c r="I11" s="211"/>
      <c r="J11" s="208"/>
      <c r="K11" s="79"/>
    </row>
    <row r="12" spans="1:11" s="34" customFormat="1" ht="21" customHeight="1">
      <c r="A12" s="408">
        <f>IF(A10="","",IF(MONTH(A10+1)=$C$2,A10+1,""))</f>
        <v>43715</v>
      </c>
      <c r="B12" s="410" t="str">
        <f t="shared" si="0"/>
        <v>土</v>
      </c>
      <c r="C12" s="427" t="s">
        <v>30</v>
      </c>
      <c r="D12" s="412" t="s">
        <v>91</v>
      </c>
      <c r="E12" s="412" t="s">
        <v>91</v>
      </c>
      <c r="F12" s="236"/>
      <c r="G12" s="236"/>
      <c r="H12" s="325" t="s">
        <v>61</v>
      </c>
      <c r="I12" s="176"/>
      <c r="J12" s="171"/>
      <c r="K12" s="10"/>
    </row>
    <row r="13" spans="1:11" s="34" customFormat="1" ht="21" customHeight="1">
      <c r="A13" s="409"/>
      <c r="B13" s="411"/>
      <c r="C13" s="428"/>
      <c r="D13" s="413"/>
      <c r="E13" s="413"/>
      <c r="F13" s="237"/>
      <c r="G13" s="237"/>
      <c r="H13" s="326" t="s">
        <v>62</v>
      </c>
      <c r="I13" s="178"/>
      <c r="J13" s="172"/>
      <c r="K13" s="96"/>
    </row>
    <row r="14" spans="1:11" s="34" customFormat="1" ht="21" customHeight="1">
      <c r="A14" s="408">
        <f>IF(A12="","",IF(MONTH(A12+1)=$C$2,A12+1,""))</f>
        <v>43716</v>
      </c>
      <c r="B14" s="410" t="str">
        <f t="shared" si="0"/>
        <v>日</v>
      </c>
      <c r="C14" s="427" t="s">
        <v>30</v>
      </c>
      <c r="D14" s="236"/>
      <c r="E14" s="236"/>
      <c r="F14" s="236"/>
      <c r="G14" s="15"/>
      <c r="H14" s="465" t="s">
        <v>63</v>
      </c>
      <c r="I14" s="176"/>
      <c r="J14" s="112"/>
      <c r="K14" s="58"/>
    </row>
    <row r="15" spans="1:11" s="34" customFormat="1" ht="21" customHeight="1">
      <c r="A15" s="409"/>
      <c r="B15" s="411"/>
      <c r="C15" s="428"/>
      <c r="D15" s="237"/>
      <c r="E15" s="237"/>
      <c r="F15" s="237"/>
      <c r="G15" s="78"/>
      <c r="H15" s="466"/>
      <c r="I15" s="178"/>
      <c r="J15" s="113"/>
      <c r="K15" s="79"/>
    </row>
    <row r="16" spans="1:11" s="34" customFormat="1" ht="21" customHeight="1">
      <c r="A16" s="408">
        <f>IF(A14="","",IF(MONTH(A14+1)=$C$2,A14+1,""))</f>
        <v>43717</v>
      </c>
      <c r="B16" s="410" t="str">
        <f t="shared" si="0"/>
        <v>月</v>
      </c>
      <c r="C16" s="415" t="s">
        <v>24</v>
      </c>
      <c r="D16" s="89"/>
      <c r="E16" s="167"/>
      <c r="F16" s="167"/>
      <c r="G16" s="167"/>
      <c r="H16" s="89"/>
      <c r="I16" s="176"/>
      <c r="J16" s="69"/>
      <c r="K16" s="165"/>
    </row>
    <row r="17" spans="1:11" s="34" customFormat="1" ht="21" customHeight="1">
      <c r="A17" s="409"/>
      <c r="B17" s="411"/>
      <c r="C17" s="416"/>
      <c r="D17" s="91"/>
      <c r="E17" s="168"/>
      <c r="F17" s="168"/>
      <c r="G17" s="168"/>
      <c r="H17" s="91"/>
      <c r="I17" s="178"/>
      <c r="J17" s="93"/>
      <c r="K17" s="166"/>
    </row>
    <row r="18" spans="1:11" s="34" customFormat="1" ht="42" customHeight="1">
      <c r="A18" s="75">
        <f>IF(A16="","",IF(MONTH(A16+1)=$C$2,A16+1,""))</f>
        <v>43718</v>
      </c>
      <c r="B18" s="33" t="str">
        <f t="shared" si="0"/>
        <v>火</v>
      </c>
      <c r="C18" s="383" t="s">
        <v>329</v>
      </c>
      <c r="D18" s="4"/>
      <c r="E18" s="3"/>
      <c r="F18" s="3"/>
      <c r="G18" s="3"/>
      <c r="H18" s="4"/>
      <c r="I18" s="2"/>
      <c r="J18" s="82"/>
      <c r="K18" s="18"/>
    </row>
    <row r="19" spans="1:11" s="34" customFormat="1" ht="42" customHeight="1">
      <c r="A19" s="75">
        <f>IF(A18="","",IF(MONTH(A18+1)=$C$2,A18+1,""))</f>
        <v>43719</v>
      </c>
      <c r="B19" s="33" t="str">
        <f t="shared" si="0"/>
        <v>水</v>
      </c>
      <c r="C19" s="83"/>
      <c r="D19" s="371" t="s">
        <v>330</v>
      </c>
      <c r="E19" s="2"/>
      <c r="F19" s="2"/>
      <c r="G19" s="2"/>
      <c r="H19" s="63"/>
      <c r="I19" s="174"/>
      <c r="J19" s="174"/>
      <c r="K19" s="68"/>
    </row>
    <row r="20" spans="1:11" s="34" customFormat="1" ht="42" customHeight="1">
      <c r="A20" s="75">
        <f>IF(A19="","",IF(MONTH(A19+1)=$C$2,A19+1,""))</f>
        <v>43720</v>
      </c>
      <c r="B20" s="33" t="str">
        <f t="shared" si="0"/>
        <v>木</v>
      </c>
      <c r="C20" s="2"/>
      <c r="D20" s="177"/>
      <c r="E20" s="3"/>
      <c r="F20" s="3"/>
      <c r="G20" s="3"/>
      <c r="H20" s="3"/>
      <c r="I20" s="2"/>
      <c r="J20" s="3"/>
      <c r="K20" s="9"/>
    </row>
    <row r="21" spans="1:11" s="34" customFormat="1" ht="42" customHeight="1">
      <c r="A21" s="75">
        <f>IF(A20="","",IF(MONTH(A20+1)=$C$2,A20+1,""))</f>
        <v>43721</v>
      </c>
      <c r="B21" s="33" t="str">
        <f t="shared" si="0"/>
        <v>金</v>
      </c>
      <c r="C21" s="106"/>
      <c r="D21" s="6"/>
      <c r="E21" s="2"/>
      <c r="F21" s="63"/>
      <c r="G21" s="63"/>
      <c r="H21" s="63"/>
      <c r="I21" s="2"/>
      <c r="J21" s="6"/>
      <c r="K21" s="9"/>
    </row>
    <row r="22" spans="1:11" s="34" customFormat="1" ht="21" customHeight="1">
      <c r="A22" s="408">
        <f>IF(A21="","",IF(MONTH(A21+1)=$C$2,A21+1,""))</f>
        <v>43722</v>
      </c>
      <c r="B22" s="410" t="str">
        <f>TEXT(A22,"ａａａ")</f>
        <v>土</v>
      </c>
      <c r="C22" s="421" t="s">
        <v>79</v>
      </c>
      <c r="D22" s="412" t="s">
        <v>80</v>
      </c>
      <c r="E22" s="221"/>
      <c r="F22" s="63"/>
      <c r="G22" s="63"/>
      <c r="H22" s="63"/>
      <c r="I22" s="221"/>
      <c r="J22" s="107"/>
      <c r="K22" s="58"/>
    </row>
    <row r="23" spans="1:11" s="34" customFormat="1" ht="21" customHeight="1">
      <c r="A23" s="409"/>
      <c r="B23" s="411"/>
      <c r="C23" s="422"/>
      <c r="D23" s="413"/>
      <c r="E23" s="220"/>
      <c r="F23" s="220"/>
      <c r="G23" s="220"/>
      <c r="H23" s="220"/>
      <c r="I23" s="222"/>
      <c r="J23" s="217"/>
      <c r="K23" s="79"/>
    </row>
    <row r="24" spans="1:11" s="34" customFormat="1" ht="21" customHeight="1">
      <c r="A24" s="408">
        <f>IF(A22="","",IF(MONTH(A22+1)=$C$2,A22+1,""))</f>
        <v>43723</v>
      </c>
      <c r="B24" s="410" t="str">
        <f t="shared" si="0"/>
        <v>日</v>
      </c>
      <c r="C24" s="421" t="s">
        <v>230</v>
      </c>
      <c r="D24" s="440" t="s">
        <v>267</v>
      </c>
      <c r="E24" s="440" t="s">
        <v>267</v>
      </c>
      <c r="F24" s="167"/>
      <c r="G24" s="15"/>
      <c r="H24" s="167"/>
      <c r="I24" s="176"/>
      <c r="J24" s="167"/>
      <c r="K24" s="58"/>
    </row>
    <row r="25" spans="1:11" s="34" customFormat="1" ht="21" customHeight="1">
      <c r="A25" s="409"/>
      <c r="B25" s="411"/>
      <c r="C25" s="422"/>
      <c r="D25" s="441"/>
      <c r="E25" s="441"/>
      <c r="F25" s="168"/>
      <c r="G25" s="78"/>
      <c r="H25" s="168"/>
      <c r="I25" s="178"/>
      <c r="J25" s="168"/>
      <c r="K25" s="79"/>
    </row>
    <row r="26" spans="1:11" s="34" customFormat="1" ht="22.5" customHeight="1">
      <c r="A26" s="408">
        <f>IF(A24="","",IF(MONTH(A24+1)=$C$2,A24+1,""))</f>
        <v>43724</v>
      </c>
      <c r="B26" s="410" t="str">
        <f t="shared" si="0"/>
        <v>月</v>
      </c>
      <c r="C26" s="421" t="s">
        <v>169</v>
      </c>
      <c r="D26" s="412"/>
      <c r="E26" s="176"/>
      <c r="F26" s="176"/>
      <c r="G26" s="52"/>
      <c r="H26" s="171"/>
      <c r="I26" s="171"/>
      <c r="J26" s="176"/>
      <c r="K26" s="58"/>
    </row>
    <row r="27" spans="1:11" s="34" customFormat="1" ht="22.5" customHeight="1">
      <c r="A27" s="409"/>
      <c r="B27" s="411"/>
      <c r="C27" s="422"/>
      <c r="D27" s="463"/>
      <c r="E27" s="178"/>
      <c r="F27" s="178"/>
      <c r="G27" s="54"/>
      <c r="H27" s="172"/>
      <c r="I27" s="172"/>
      <c r="J27" s="178"/>
      <c r="K27" s="79"/>
    </row>
    <row r="28" spans="1:11" s="34" customFormat="1" ht="21" customHeight="1">
      <c r="A28" s="408">
        <f>IF(A26="","",IF(MONTH(A26+1)=$C$2,A26+1,""))</f>
        <v>43725</v>
      </c>
      <c r="B28" s="410" t="str">
        <f t="shared" si="0"/>
        <v>火</v>
      </c>
      <c r="C28" s="415" t="s">
        <v>24</v>
      </c>
      <c r="D28" s="89"/>
      <c r="E28" s="167"/>
      <c r="F28" s="167"/>
      <c r="G28" s="167"/>
      <c r="H28" s="89"/>
      <c r="I28" s="176"/>
      <c r="J28" s="69"/>
      <c r="K28" s="165"/>
    </row>
    <row r="29" spans="1:11" s="34" customFormat="1" ht="21" customHeight="1">
      <c r="A29" s="409"/>
      <c r="B29" s="411"/>
      <c r="C29" s="416"/>
      <c r="D29" s="91"/>
      <c r="E29" s="168"/>
      <c r="F29" s="168"/>
      <c r="G29" s="168"/>
      <c r="H29" s="91"/>
      <c r="I29" s="178"/>
      <c r="J29" s="93"/>
      <c r="K29" s="166"/>
    </row>
    <row r="30" spans="1:11" s="34" customFormat="1" ht="42" customHeight="1">
      <c r="A30" s="75">
        <f>IF(A28="","",IF(MONTH(A28+1)=$C$2,A28+1,""))</f>
        <v>43726</v>
      </c>
      <c r="B30" s="33" t="str">
        <f t="shared" si="0"/>
        <v>水</v>
      </c>
      <c r="C30" s="360"/>
      <c r="D30" s="3"/>
      <c r="E30" s="3"/>
      <c r="F30" s="3"/>
      <c r="G30" s="3"/>
      <c r="H30" s="4"/>
      <c r="I30" s="2"/>
      <c r="J30" s="82"/>
      <c r="K30" s="18"/>
    </row>
    <row r="31" spans="1:11" s="34" customFormat="1" ht="42" customHeight="1">
      <c r="A31" s="75">
        <f>IF(A30="","",IF(MONTH(A30+1)=$C$2,A30+1,""))</f>
        <v>43727</v>
      </c>
      <c r="B31" s="33" t="str">
        <f t="shared" si="0"/>
        <v>木</v>
      </c>
      <c r="C31" s="49"/>
      <c r="D31" s="176"/>
      <c r="E31" s="176"/>
      <c r="F31" s="171"/>
      <c r="G31" s="171"/>
      <c r="H31" s="171"/>
      <c r="I31" s="174"/>
      <c r="J31" s="176"/>
      <c r="K31" s="58"/>
    </row>
    <row r="32" spans="1:11" s="34" customFormat="1" ht="42" customHeight="1">
      <c r="A32" s="75">
        <f>IF(A31="","",IF(MONTH(A31+1)=$C$2,A31+1,""))</f>
        <v>43728</v>
      </c>
      <c r="B32" s="33" t="str">
        <f t="shared" si="0"/>
        <v>金</v>
      </c>
      <c r="C32" s="179"/>
      <c r="D32" s="167"/>
      <c r="E32" s="167"/>
      <c r="F32" s="63"/>
      <c r="G32" s="63"/>
      <c r="H32" s="63"/>
      <c r="I32" s="171"/>
      <c r="J32" s="171"/>
      <c r="K32" s="173"/>
    </row>
    <row r="33" spans="1:11" s="34" customFormat="1" ht="42" customHeight="1">
      <c r="A33" s="75">
        <f>IF(A32="","",IF(MONTH(A32+1)=$C$2,A32+1,""))</f>
        <v>43729</v>
      </c>
      <c r="B33" s="33" t="str">
        <f t="shared" si="0"/>
        <v>土</v>
      </c>
      <c r="C33" s="227" t="s">
        <v>82</v>
      </c>
      <c r="D33" s="6" t="s">
        <v>69</v>
      </c>
      <c r="E33" s="13"/>
      <c r="F33" s="13"/>
      <c r="G33" s="13"/>
      <c r="H33" s="3" t="s">
        <v>64</v>
      </c>
      <c r="I33" s="2"/>
      <c r="J33" s="3"/>
      <c r="K33" s="9"/>
    </row>
    <row r="34" spans="1:11" s="34" customFormat="1" ht="21" customHeight="1">
      <c r="A34" s="408">
        <f>IF(A33="","",IF(MONTH(A33+1)=$C$2,A33+1,""))</f>
        <v>43730</v>
      </c>
      <c r="B34" s="410" t="str">
        <f t="shared" si="0"/>
        <v>日</v>
      </c>
      <c r="C34" s="421" t="s">
        <v>169</v>
      </c>
      <c r="D34" s="412" t="s">
        <v>169</v>
      </c>
      <c r="E34" s="97"/>
      <c r="F34" s="167"/>
      <c r="G34" s="15"/>
      <c r="H34" s="412" t="s">
        <v>65</v>
      </c>
      <c r="I34" s="176"/>
      <c r="J34" s="167"/>
      <c r="K34" s="58"/>
    </row>
    <row r="35" spans="1:11" s="34" customFormat="1" ht="21" customHeight="1">
      <c r="A35" s="409"/>
      <c r="B35" s="411"/>
      <c r="C35" s="422"/>
      <c r="D35" s="413"/>
      <c r="E35" s="175"/>
      <c r="F35" s="168"/>
      <c r="G35" s="78"/>
      <c r="H35" s="413"/>
      <c r="I35" s="178"/>
      <c r="J35" s="168"/>
      <c r="K35" s="79"/>
    </row>
    <row r="36" spans="1:11" s="34" customFormat="1" ht="21" customHeight="1">
      <c r="A36" s="408">
        <f>IF(A34="","",IF(MONTH(A34+1)=$C$2,A34+1,""))</f>
        <v>43731</v>
      </c>
      <c r="B36" s="410" t="str">
        <f t="shared" si="0"/>
        <v>月</v>
      </c>
      <c r="C36" s="454" t="s">
        <v>231</v>
      </c>
      <c r="D36" s="412" t="s">
        <v>231</v>
      </c>
      <c r="E36" s="444"/>
      <c r="F36" s="167"/>
      <c r="G36" s="15"/>
      <c r="H36" s="412"/>
      <c r="I36" s="176"/>
      <c r="J36" s="167"/>
      <c r="K36" s="58"/>
    </row>
    <row r="37" spans="1:11" s="34" customFormat="1" ht="21" customHeight="1">
      <c r="A37" s="409"/>
      <c r="B37" s="411"/>
      <c r="C37" s="455"/>
      <c r="D37" s="413"/>
      <c r="E37" s="445"/>
      <c r="F37" s="168"/>
      <c r="G37" s="78"/>
      <c r="H37" s="413"/>
      <c r="I37" s="178"/>
      <c r="J37" s="168"/>
      <c r="K37" s="79"/>
    </row>
    <row r="38" spans="1:11" s="34" customFormat="1" ht="21" customHeight="1">
      <c r="A38" s="408">
        <f>IF(A36="","",IF(MONTH(A36+1)=$C$2,A36+1,""))</f>
        <v>43732</v>
      </c>
      <c r="B38" s="410" t="str">
        <f t="shared" si="0"/>
        <v>火</v>
      </c>
      <c r="C38" s="415" t="s">
        <v>24</v>
      </c>
      <c r="D38" s="89"/>
      <c r="E38" s="167"/>
      <c r="F38" s="167"/>
      <c r="G38" s="167"/>
      <c r="H38" s="89"/>
      <c r="I38" s="176"/>
      <c r="J38" s="69"/>
      <c r="K38" s="165"/>
    </row>
    <row r="39" spans="1:11" s="34" customFormat="1" ht="21" customHeight="1">
      <c r="A39" s="409"/>
      <c r="B39" s="411"/>
      <c r="C39" s="416"/>
      <c r="D39" s="91"/>
      <c r="E39" s="168"/>
      <c r="F39" s="168"/>
      <c r="G39" s="168"/>
      <c r="H39" s="91"/>
      <c r="I39" s="178"/>
      <c r="J39" s="93"/>
      <c r="K39" s="166"/>
    </row>
    <row r="40" spans="1:11" s="34" customFormat="1" ht="42" customHeight="1">
      <c r="A40" s="75">
        <f>IF(A38="","",IF(MONTH(A38+1)=$C$2,A38+1,""))</f>
        <v>43733</v>
      </c>
      <c r="B40" s="33" t="str">
        <f t="shared" si="0"/>
        <v>水</v>
      </c>
      <c r="C40" s="14"/>
      <c r="D40" s="4"/>
      <c r="E40" s="3"/>
      <c r="F40" s="3"/>
      <c r="G40" s="3"/>
      <c r="H40" s="4"/>
      <c r="I40" s="2"/>
      <c r="J40" s="82"/>
      <c r="K40" s="18"/>
    </row>
    <row r="41" spans="1:11" s="34" customFormat="1" ht="42" customHeight="1">
      <c r="A41" s="75">
        <f>IF(A40="","",IF(MONTH(A40+1)=$C$2,A40+1,""))</f>
        <v>43734</v>
      </c>
      <c r="B41" s="33" t="str">
        <f t="shared" si="0"/>
        <v>木</v>
      </c>
      <c r="C41" s="386" t="s">
        <v>326</v>
      </c>
      <c r="D41" s="4"/>
      <c r="E41" s="3"/>
      <c r="F41" s="3"/>
      <c r="G41" s="3"/>
      <c r="H41" s="3"/>
      <c r="I41" s="2"/>
      <c r="J41" s="3"/>
      <c r="K41" s="9"/>
    </row>
    <row r="42" spans="1:11" s="34" customFormat="1" ht="42" customHeight="1">
      <c r="A42" s="75">
        <f>IF(A41="","",IF(MONTH(A41+1)=$C$2,A41+1,""))</f>
        <v>43735</v>
      </c>
      <c r="B42" s="33" t="str">
        <f t="shared" si="0"/>
        <v>金</v>
      </c>
      <c r="C42" s="367" t="s">
        <v>268</v>
      </c>
      <c r="D42" s="167"/>
      <c r="E42" s="171"/>
      <c r="F42" s="171"/>
      <c r="G42" s="171"/>
      <c r="H42" s="171"/>
      <c r="I42" s="171"/>
      <c r="J42" s="171"/>
      <c r="K42" s="58"/>
    </row>
    <row r="43" spans="1:11" s="34" customFormat="1" ht="21" customHeight="1">
      <c r="A43" s="408">
        <f>IF(A42="","",IF(MONTH(A42+1)=$C$2,A42+1,""))</f>
        <v>43736</v>
      </c>
      <c r="B43" s="410" t="str">
        <f>TEXT(A43,"ａａａ")</f>
        <v>土</v>
      </c>
      <c r="C43" s="454" t="s">
        <v>44</v>
      </c>
      <c r="D43" s="412" t="s">
        <v>44</v>
      </c>
      <c r="E43" s="295"/>
      <c r="F43" s="295"/>
      <c r="G43" s="295"/>
      <c r="H43" s="295"/>
      <c r="I43" s="295"/>
      <c r="J43" s="335" t="s">
        <v>120</v>
      </c>
      <c r="K43" s="336" t="s">
        <v>120</v>
      </c>
    </row>
    <row r="44" spans="1:11" s="34" customFormat="1" ht="21" customHeight="1">
      <c r="A44" s="409"/>
      <c r="B44" s="411"/>
      <c r="C44" s="455"/>
      <c r="D44" s="413"/>
      <c r="E44" s="291"/>
      <c r="F44" s="291"/>
      <c r="G44" s="291"/>
      <c r="H44" s="291"/>
      <c r="I44" s="300"/>
      <c r="J44" s="337" t="s">
        <v>121</v>
      </c>
      <c r="K44" s="338" t="s">
        <v>121</v>
      </c>
    </row>
    <row r="45" spans="1:11" s="34" customFormat="1" ht="21" customHeight="1">
      <c r="A45" s="408">
        <f>IF(A43="","",IF(MONTH(A43+1)=$C$2,A43+1,""))</f>
        <v>43737</v>
      </c>
      <c r="B45" s="410" t="str">
        <f>TEXT(A45,"ａａａ")</f>
        <v>日</v>
      </c>
      <c r="C45" s="361"/>
      <c r="D45" s="345"/>
      <c r="E45" s="292"/>
      <c r="F45" s="292"/>
      <c r="G45" s="292"/>
      <c r="H45" s="292"/>
      <c r="I45" s="177"/>
      <c r="J45" s="313"/>
      <c r="K45" s="283"/>
    </row>
    <row r="46" spans="1:11" s="34" customFormat="1" ht="21" customHeight="1">
      <c r="A46" s="409"/>
      <c r="B46" s="411"/>
      <c r="C46" s="353"/>
      <c r="D46" s="343"/>
      <c r="E46" s="296"/>
      <c r="F46" s="296"/>
      <c r="G46" s="296"/>
      <c r="H46" s="296"/>
      <c r="I46" s="296"/>
      <c r="J46" s="296"/>
      <c r="K46" s="304"/>
    </row>
    <row r="47" spans="1:11" s="34" customFormat="1" ht="42" customHeight="1" thickBot="1">
      <c r="A47" s="76">
        <f>IF(A45="","",IF(MONTH(A45+1)=$C$2,A45+1,""))</f>
        <v>43738</v>
      </c>
      <c r="B47" s="35" t="str">
        <f t="shared" si="0"/>
        <v>月</v>
      </c>
      <c r="C47" s="14" t="s">
        <v>24</v>
      </c>
      <c r="D47" s="4"/>
      <c r="E47" s="3"/>
      <c r="F47" s="3"/>
      <c r="G47" s="3"/>
      <c r="H47" s="4"/>
      <c r="I47" s="2"/>
      <c r="J47" s="82"/>
      <c r="K47" s="18"/>
    </row>
    <row r="48" spans="1:11" s="39" customFormat="1" ht="42" customHeight="1">
      <c r="A48" s="157">
        <f>IF(A47="","",IF(MONTH(A47+1)=$C$2,A47+1,""))</f>
      </c>
      <c r="B48" s="158">
        <f t="shared" si="0"/>
      </c>
      <c r="C48" s="159"/>
      <c r="D48" s="160"/>
      <c r="E48" s="161"/>
      <c r="F48" s="161"/>
      <c r="G48" s="161"/>
      <c r="H48" s="161"/>
      <c r="I48" s="161"/>
      <c r="J48" s="161"/>
      <c r="K48" s="161"/>
    </row>
    <row r="49" spans="1:8" s="39" customFormat="1" ht="36" customHeight="1">
      <c r="A49" s="37"/>
      <c r="B49" s="38"/>
      <c r="F49" s="40"/>
      <c r="H49" s="40"/>
    </row>
    <row r="50" spans="1:8" s="39" customFormat="1" ht="36" customHeight="1">
      <c r="A50" s="37"/>
      <c r="B50" s="38"/>
      <c r="F50" s="40"/>
      <c r="H50" s="40"/>
    </row>
    <row r="51" spans="1:8" s="39" customFormat="1" ht="36" customHeight="1">
      <c r="A51" s="37"/>
      <c r="B51" s="38"/>
      <c r="F51" s="40"/>
      <c r="H51" s="40"/>
    </row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  <row r="85" ht="36" customHeight="1"/>
  </sheetData>
  <sheetProtection/>
  <mergeCells count="60">
    <mergeCell ref="D12:D13"/>
    <mergeCell ref="A22:A23"/>
    <mergeCell ref="J1:K1"/>
    <mergeCell ref="A12:A13"/>
    <mergeCell ref="B12:B13"/>
    <mergeCell ref="H14:H15"/>
    <mergeCell ref="A16:A17"/>
    <mergeCell ref="H4:H5"/>
    <mergeCell ref="A10:A11"/>
    <mergeCell ref="B10:B11"/>
    <mergeCell ref="E12:E13"/>
    <mergeCell ref="B4:B5"/>
    <mergeCell ref="C4:C5"/>
    <mergeCell ref="D4:D5"/>
    <mergeCell ref="A4:A5"/>
    <mergeCell ref="C26:C27"/>
    <mergeCell ref="B22:B23"/>
    <mergeCell ref="D22:D23"/>
    <mergeCell ref="C12:C13"/>
    <mergeCell ref="B16:B17"/>
    <mergeCell ref="A36:A37"/>
    <mergeCell ref="B36:B37"/>
    <mergeCell ref="A34:A35"/>
    <mergeCell ref="A26:A27"/>
    <mergeCell ref="E36:E37"/>
    <mergeCell ref="B26:B27"/>
    <mergeCell ref="C36:C37"/>
    <mergeCell ref="D36:D37"/>
    <mergeCell ref="C34:C35"/>
    <mergeCell ref="D34:D35"/>
    <mergeCell ref="C22:C23"/>
    <mergeCell ref="C24:C25"/>
    <mergeCell ref="H36:H37"/>
    <mergeCell ref="H34:H35"/>
    <mergeCell ref="D26:D27"/>
    <mergeCell ref="B34:B35"/>
    <mergeCell ref="D24:D25"/>
    <mergeCell ref="B28:B29"/>
    <mergeCell ref="C28:C29"/>
    <mergeCell ref="E24:E25"/>
    <mergeCell ref="C14:C15"/>
    <mergeCell ref="A45:A46"/>
    <mergeCell ref="B45:B46"/>
    <mergeCell ref="A38:A39"/>
    <mergeCell ref="B38:B39"/>
    <mergeCell ref="C16:C17"/>
    <mergeCell ref="C38:C39"/>
    <mergeCell ref="A24:A25"/>
    <mergeCell ref="A14:A15"/>
    <mergeCell ref="B24:B25"/>
    <mergeCell ref="G4:G5"/>
    <mergeCell ref="F4:F5"/>
    <mergeCell ref="K4:K5"/>
    <mergeCell ref="J4:J5"/>
    <mergeCell ref="A43:A44"/>
    <mergeCell ref="B43:B44"/>
    <mergeCell ref="C43:C44"/>
    <mergeCell ref="D43:D44"/>
    <mergeCell ref="B14:B15"/>
    <mergeCell ref="A28:A29"/>
  </mergeCells>
  <printOptions horizontalCentered="1"/>
  <pageMargins left="0.31496062992125984" right="0" top="0" bottom="0" header="0.31496062992125984" footer="0.31496062992125984"/>
  <pageSetup horizontalDpi="600" verticalDpi="600" orientation="landscape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6"/>
  <sheetViews>
    <sheetView view="pageBreakPreview" zoomScale="55" zoomScaleNormal="75" zoomScaleSheetLayoutView="55" zoomScalePageLayoutView="0" workbookViewId="0" topLeftCell="A1">
      <pane xSplit="2" ySplit="3" topLeftCell="C4" activePane="bottomRight" state="frozen"/>
      <selection pane="topLeft" activeCell="C38" sqref="C38:C39"/>
      <selection pane="topRight" activeCell="C38" sqref="C38:C39"/>
      <selection pane="bottomLeft" activeCell="C38" sqref="C38:C39"/>
      <selection pane="bottomRight" activeCell="E8" sqref="E8"/>
    </sheetView>
  </sheetViews>
  <sheetFormatPr defaultColWidth="9.00390625" defaultRowHeight="13.5"/>
  <cols>
    <col min="1" max="1" width="5.625" style="41" customWidth="1"/>
    <col min="2" max="2" width="5.625" style="42" customWidth="1"/>
    <col min="3" max="5" width="47.00390625" style="43" customWidth="1"/>
    <col min="6" max="6" width="28.625" style="44" customWidth="1"/>
    <col min="7" max="7" width="28.625" style="43" customWidth="1"/>
    <col min="8" max="8" width="28.625" style="44" customWidth="1"/>
    <col min="9" max="9" width="27.625" style="43" customWidth="1"/>
    <col min="10" max="10" width="29.625" style="43" customWidth="1"/>
    <col min="11" max="11" width="27.625" style="43" customWidth="1"/>
    <col min="12" max="16384" width="9.00390625" style="43" customWidth="1"/>
  </cols>
  <sheetData>
    <row r="1" spans="2:13" s="24" customFormat="1" ht="32.25" customHeight="1" thickBot="1">
      <c r="B1" s="25"/>
      <c r="C1" s="26"/>
      <c r="F1" s="27"/>
      <c r="H1" s="27"/>
      <c r="J1" s="414" t="s">
        <v>19</v>
      </c>
      <c r="K1" s="414"/>
      <c r="L1" s="73" t="s">
        <v>15</v>
      </c>
      <c r="M1" s="74">
        <f>'4月'!M1</f>
        <v>2019</v>
      </c>
    </row>
    <row r="2" spans="2:11" s="24" customFormat="1" ht="32.25" customHeight="1" hidden="1" thickBot="1">
      <c r="B2" s="25"/>
      <c r="C2" s="26">
        <v>10</v>
      </c>
      <c r="F2" s="27"/>
      <c r="H2" s="27"/>
      <c r="J2" s="62"/>
      <c r="K2" s="62"/>
    </row>
    <row r="3" spans="1:11" s="32" customFormat="1" ht="42" customHeight="1" thickBot="1">
      <c r="A3" s="28" t="s">
        <v>0</v>
      </c>
      <c r="B3" s="28" t="s">
        <v>1</v>
      </c>
      <c r="C3" s="29" t="s">
        <v>3</v>
      </c>
      <c r="D3" s="30" t="s">
        <v>4</v>
      </c>
      <c r="E3" s="30" t="s">
        <v>11</v>
      </c>
      <c r="F3" s="30" t="s">
        <v>5</v>
      </c>
      <c r="G3" s="30" t="s">
        <v>6</v>
      </c>
      <c r="H3" s="30" t="s">
        <v>14</v>
      </c>
      <c r="I3" s="30" t="s">
        <v>12</v>
      </c>
      <c r="J3" s="30" t="s">
        <v>13</v>
      </c>
      <c r="K3" s="31" t="s">
        <v>7</v>
      </c>
    </row>
    <row r="4" spans="1:11" s="21" customFormat="1" ht="42" customHeight="1">
      <c r="A4" s="75">
        <f>DATE($M$1,$C$2,1)</f>
        <v>43739</v>
      </c>
      <c r="B4" s="33" t="str">
        <f>TEXT(A4,"ａａａ")</f>
        <v>火</v>
      </c>
      <c r="C4" s="14"/>
      <c r="D4" s="4"/>
      <c r="E4" s="3"/>
      <c r="F4" s="3"/>
      <c r="G4" s="3"/>
      <c r="H4" s="4"/>
      <c r="I4" s="2"/>
      <c r="J4" s="82"/>
      <c r="K4" s="18"/>
    </row>
    <row r="5" spans="1:11" s="21" customFormat="1" ht="42" customHeight="1">
      <c r="A5" s="75">
        <f>IF(A4="","",IF(MONTH(A4+1)=$C$2,A4+1,""))</f>
        <v>43740</v>
      </c>
      <c r="B5" s="33" t="str">
        <f>TEXT(A5,"ａａａ")</f>
        <v>水</v>
      </c>
      <c r="C5" s="70"/>
      <c r="D5" s="388" t="s">
        <v>294</v>
      </c>
      <c r="E5" s="2"/>
      <c r="F5" s="5"/>
      <c r="G5" s="5"/>
      <c r="H5" s="2"/>
      <c r="I5" s="2"/>
      <c r="J5" s="3"/>
      <c r="K5" s="9"/>
    </row>
    <row r="6" spans="1:11" s="21" customFormat="1" ht="21" customHeight="1">
      <c r="A6" s="408">
        <f>IF(A5="","",IF(MONTH(A5+1)=$C$2,A5+1,""))</f>
        <v>43741</v>
      </c>
      <c r="B6" s="410" t="str">
        <f aca="true" t="shared" si="0" ref="B6:B49">TEXT(A6,"ａａａ")</f>
        <v>木</v>
      </c>
      <c r="C6" s="421"/>
      <c r="D6" s="176"/>
      <c r="E6" s="176"/>
      <c r="F6" s="174"/>
      <c r="G6" s="174"/>
      <c r="H6" s="176"/>
      <c r="I6" s="176"/>
      <c r="J6" s="167"/>
      <c r="K6" s="165"/>
    </row>
    <row r="7" spans="1:11" s="21" customFormat="1" ht="21" customHeight="1">
      <c r="A7" s="409"/>
      <c r="B7" s="411"/>
      <c r="C7" s="422"/>
      <c r="D7" s="109"/>
      <c r="E7" s="178"/>
      <c r="F7" s="175"/>
      <c r="G7" s="175"/>
      <c r="H7" s="178"/>
      <c r="I7" s="178"/>
      <c r="J7" s="168"/>
      <c r="K7" s="166"/>
    </row>
    <row r="8" spans="1:11" s="21" customFormat="1" ht="42" customHeight="1">
      <c r="A8" s="75">
        <f>IF(A6="","",IF(MONTH(A6+1)=$C$2,A6+1,""))</f>
        <v>43742</v>
      </c>
      <c r="B8" s="33" t="str">
        <f t="shared" si="0"/>
        <v>金</v>
      </c>
      <c r="C8" s="348"/>
      <c r="D8" s="17"/>
      <c r="E8" s="63"/>
      <c r="F8" s="63"/>
      <c r="G8" s="63"/>
      <c r="H8" s="63"/>
      <c r="I8" s="174"/>
      <c r="J8" s="174"/>
      <c r="K8" s="68"/>
    </row>
    <row r="9" spans="1:11" s="21" customFormat="1" ht="21" customHeight="1">
      <c r="A9" s="408">
        <f>IF(A8="","",IF(MONTH(A8+1)=$C$2,A8+1,""))</f>
        <v>43743</v>
      </c>
      <c r="B9" s="410" t="str">
        <f t="shared" si="0"/>
        <v>土</v>
      </c>
      <c r="C9" s="421" t="s">
        <v>172</v>
      </c>
      <c r="D9" s="412" t="s">
        <v>172</v>
      </c>
      <c r="E9" s="299"/>
      <c r="F9" s="394" t="s">
        <v>317</v>
      </c>
      <c r="G9" s="394" t="s">
        <v>317</v>
      </c>
      <c r="H9" s="290"/>
      <c r="I9" s="299"/>
      <c r="J9" s="290"/>
      <c r="K9" s="58"/>
    </row>
    <row r="10" spans="1:11" s="21" customFormat="1" ht="21" customHeight="1">
      <c r="A10" s="409"/>
      <c r="B10" s="411"/>
      <c r="C10" s="422"/>
      <c r="D10" s="413"/>
      <c r="E10" s="300"/>
      <c r="F10" s="291"/>
      <c r="G10" s="291"/>
      <c r="H10" s="291"/>
      <c r="I10" s="300"/>
      <c r="J10" s="291"/>
      <c r="K10" s="314"/>
    </row>
    <row r="11" spans="1:11" s="21" customFormat="1" ht="21" customHeight="1">
      <c r="A11" s="408">
        <f>IF(A9="","",IF(MONTH(A9+1)=$C$2,A9+1,""))</f>
        <v>43744</v>
      </c>
      <c r="B11" s="410" t="str">
        <f t="shared" si="0"/>
        <v>日</v>
      </c>
      <c r="C11" s="421" t="s">
        <v>170</v>
      </c>
      <c r="D11" s="342"/>
      <c r="E11" s="245"/>
      <c r="F11" s="236"/>
      <c r="G11" s="236"/>
      <c r="H11" s="236"/>
      <c r="I11" s="245"/>
      <c r="J11" s="261" t="s">
        <v>122</v>
      </c>
      <c r="K11" s="363" t="s">
        <v>122</v>
      </c>
    </row>
    <row r="12" spans="1:11" s="21" customFormat="1" ht="21" customHeight="1">
      <c r="A12" s="409"/>
      <c r="B12" s="411"/>
      <c r="C12" s="422"/>
      <c r="D12" s="343"/>
      <c r="E12" s="246"/>
      <c r="F12" s="237"/>
      <c r="G12" s="237"/>
      <c r="H12" s="91"/>
      <c r="I12" s="246"/>
      <c r="J12" s="262" t="s">
        <v>171</v>
      </c>
      <c r="K12" s="362" t="s">
        <v>171</v>
      </c>
    </row>
    <row r="13" spans="1:11" s="34" customFormat="1" ht="21" customHeight="1">
      <c r="A13" s="408">
        <f>IF(A11="","",IF(MONTH(A11+1)=$C$2,A11+1,""))</f>
        <v>43745</v>
      </c>
      <c r="B13" s="410" t="str">
        <f t="shared" si="0"/>
        <v>月</v>
      </c>
      <c r="C13" s="415" t="s">
        <v>24</v>
      </c>
      <c r="D13" s="89"/>
      <c r="E13" s="167"/>
      <c r="F13" s="167"/>
      <c r="G13" s="167"/>
      <c r="H13" s="89"/>
      <c r="I13" s="176"/>
      <c r="J13" s="69"/>
      <c r="K13" s="165"/>
    </row>
    <row r="14" spans="1:11" s="34" customFormat="1" ht="21" customHeight="1">
      <c r="A14" s="409"/>
      <c r="B14" s="411"/>
      <c r="C14" s="416"/>
      <c r="D14" s="91"/>
      <c r="E14" s="168"/>
      <c r="F14" s="168"/>
      <c r="G14" s="168"/>
      <c r="H14" s="91"/>
      <c r="I14" s="178"/>
      <c r="J14" s="93"/>
      <c r="K14" s="166"/>
    </row>
    <row r="15" spans="1:11" s="34" customFormat="1" ht="42" customHeight="1">
      <c r="A15" s="75">
        <f>IF(A13="","",IF(MONTH(A13+1)=$C$2,A13+1,""))</f>
        <v>43746</v>
      </c>
      <c r="B15" s="33" t="str">
        <f t="shared" si="0"/>
        <v>火</v>
      </c>
      <c r="C15" s="367" t="s">
        <v>269</v>
      </c>
      <c r="D15" s="19"/>
      <c r="E15" s="3"/>
      <c r="F15" s="3"/>
      <c r="G15" s="7"/>
      <c r="H15" s="3"/>
      <c r="I15" s="2"/>
      <c r="J15" s="20"/>
      <c r="K15" s="9"/>
    </row>
    <row r="16" spans="1:11" s="34" customFormat="1" ht="42" customHeight="1">
      <c r="A16" s="75">
        <f>IF(A15="","",IF(MONTH(A15+1)=$C$2,A15+1,""))</f>
        <v>43747</v>
      </c>
      <c r="B16" s="33" t="str">
        <f t="shared" si="0"/>
        <v>水</v>
      </c>
      <c r="C16" s="14"/>
      <c r="D16" s="4"/>
      <c r="E16" s="3"/>
      <c r="F16" s="3"/>
      <c r="G16" s="3"/>
      <c r="H16" s="4"/>
      <c r="I16" s="2"/>
      <c r="J16" s="82"/>
      <c r="K16" s="18"/>
    </row>
    <row r="17" spans="1:11" s="34" customFormat="1" ht="42" customHeight="1">
      <c r="A17" s="75">
        <f>IF(A16="","",IF(MONTH(A16+1)=$C$2,A16+1,""))</f>
        <v>43748</v>
      </c>
      <c r="B17" s="33" t="str">
        <f t="shared" si="0"/>
        <v>木</v>
      </c>
      <c r="C17" s="14"/>
      <c r="D17" s="2"/>
      <c r="E17" s="2"/>
      <c r="F17" s="2"/>
      <c r="G17" s="2"/>
      <c r="H17" s="3"/>
      <c r="I17" s="12"/>
      <c r="J17" s="12"/>
      <c r="K17" s="8"/>
    </row>
    <row r="18" spans="1:11" s="34" customFormat="1" ht="42" customHeight="1">
      <c r="A18" s="75">
        <f>IF(A17="","",IF(MONTH(A17+1)=$C$2,A17+1,""))</f>
        <v>43749</v>
      </c>
      <c r="B18" s="33" t="str">
        <f t="shared" si="0"/>
        <v>金</v>
      </c>
      <c r="C18" s="106" t="s">
        <v>140</v>
      </c>
      <c r="D18" s="2" t="s">
        <v>139</v>
      </c>
      <c r="E18" s="2"/>
      <c r="F18" s="2"/>
      <c r="G18" s="2"/>
      <c r="H18" s="207"/>
      <c r="I18" s="174"/>
      <c r="J18" s="174"/>
      <c r="K18" s="277" t="s">
        <v>134</v>
      </c>
    </row>
    <row r="19" spans="1:11" s="34" customFormat="1" ht="21" customHeight="1">
      <c r="A19" s="408">
        <f>IF(A18="","",IF(MONTH(A18+1)=$C$2,A18+1,""))</f>
        <v>43750</v>
      </c>
      <c r="B19" s="410" t="str">
        <f t="shared" si="0"/>
        <v>土</v>
      </c>
      <c r="C19" s="190" t="s">
        <v>35</v>
      </c>
      <c r="D19" s="412" t="s">
        <v>233</v>
      </c>
      <c r="E19" s="167"/>
      <c r="F19" s="167"/>
      <c r="G19" s="167"/>
      <c r="H19" s="412" t="s">
        <v>66</v>
      </c>
      <c r="I19" s="176"/>
      <c r="J19" s="167"/>
      <c r="K19" s="417"/>
    </row>
    <row r="20" spans="1:11" s="34" customFormat="1" ht="21" customHeight="1">
      <c r="A20" s="409"/>
      <c r="B20" s="411"/>
      <c r="C20" s="180" t="s">
        <v>29</v>
      </c>
      <c r="D20" s="413"/>
      <c r="E20" s="168"/>
      <c r="F20" s="168"/>
      <c r="G20" s="168"/>
      <c r="H20" s="413"/>
      <c r="I20" s="178"/>
      <c r="J20" s="91"/>
      <c r="K20" s="418"/>
    </row>
    <row r="21" spans="1:11" s="34" customFormat="1" ht="21" customHeight="1">
      <c r="A21" s="408">
        <f>IF(A19="","",IF(MONTH(A19+1)=$C$2,A19+1,""))</f>
        <v>43751</v>
      </c>
      <c r="B21" s="410" t="str">
        <f t="shared" si="0"/>
        <v>日</v>
      </c>
      <c r="C21" s="415" t="s">
        <v>30</v>
      </c>
      <c r="D21" s="412" t="s">
        <v>232</v>
      </c>
      <c r="E21" s="176"/>
      <c r="F21" s="63"/>
      <c r="G21" s="63"/>
      <c r="H21" s="412"/>
      <c r="I21" s="176"/>
      <c r="J21" s="412"/>
      <c r="K21" s="58"/>
    </row>
    <row r="22" spans="1:11" s="34" customFormat="1" ht="21" customHeight="1">
      <c r="A22" s="409"/>
      <c r="B22" s="411"/>
      <c r="C22" s="416"/>
      <c r="D22" s="413"/>
      <c r="E22" s="178"/>
      <c r="F22" s="104"/>
      <c r="G22" s="104"/>
      <c r="H22" s="413"/>
      <c r="I22" s="178"/>
      <c r="J22" s="413"/>
      <c r="K22" s="79"/>
    </row>
    <row r="23" spans="1:11" s="34" customFormat="1" ht="21" customHeight="1">
      <c r="A23" s="408">
        <f>IF(A21="","",IF(MONTH(A21+1)=$C$2,A21+1,""))</f>
        <v>43752</v>
      </c>
      <c r="B23" s="410" t="str">
        <f t="shared" si="0"/>
        <v>月</v>
      </c>
      <c r="C23" s="415" t="s">
        <v>30</v>
      </c>
      <c r="D23" s="412"/>
      <c r="E23" s="412"/>
      <c r="F23" s="174"/>
      <c r="G23" s="174"/>
      <c r="H23" s="452"/>
      <c r="I23" s="176"/>
      <c r="J23" s="412"/>
      <c r="K23" s="58"/>
    </row>
    <row r="24" spans="1:11" s="34" customFormat="1" ht="21" customHeight="1">
      <c r="A24" s="409"/>
      <c r="B24" s="411"/>
      <c r="C24" s="416"/>
      <c r="D24" s="413"/>
      <c r="E24" s="413"/>
      <c r="F24" s="175"/>
      <c r="G24" s="175"/>
      <c r="H24" s="453"/>
      <c r="I24" s="178"/>
      <c r="J24" s="413"/>
      <c r="K24" s="79"/>
    </row>
    <row r="25" spans="1:11" s="34" customFormat="1" ht="42" customHeight="1">
      <c r="A25" s="75">
        <f>IF(A23="","",IF(MONTH(A23+1)=$C$2,A23+1,""))</f>
        <v>43753</v>
      </c>
      <c r="B25" s="33" t="str">
        <f t="shared" si="0"/>
        <v>火</v>
      </c>
      <c r="C25" s="14" t="s">
        <v>24</v>
      </c>
      <c r="D25" s="4"/>
      <c r="E25" s="3"/>
      <c r="F25" s="3"/>
      <c r="G25" s="3"/>
      <c r="H25" s="4"/>
      <c r="I25" s="2"/>
      <c r="J25" s="82"/>
      <c r="K25" s="18"/>
    </row>
    <row r="26" spans="1:11" s="34" customFormat="1" ht="42" customHeight="1">
      <c r="A26" s="75">
        <f>IF(A25="","",IF(MONTH(A25+1)=$C$2,A25+1,""))</f>
        <v>43754</v>
      </c>
      <c r="B26" s="33" t="str">
        <f t="shared" si="0"/>
        <v>水</v>
      </c>
      <c r="C26" s="49"/>
      <c r="D26" s="176"/>
      <c r="E26" s="176"/>
      <c r="F26" s="176"/>
      <c r="G26" s="52"/>
      <c r="H26" s="171"/>
      <c r="I26" s="171"/>
      <c r="J26" s="176"/>
      <c r="K26" s="58"/>
    </row>
    <row r="27" spans="1:11" s="34" customFormat="1" ht="42" customHeight="1">
      <c r="A27" s="75">
        <f>IF(A26="","",IF(MONTH(A26+1)=$C$2,A26+1,""))</f>
        <v>43755</v>
      </c>
      <c r="B27" s="33" t="str">
        <f t="shared" si="0"/>
        <v>木</v>
      </c>
      <c r="C27" s="164"/>
      <c r="D27" s="176"/>
      <c r="E27" s="176"/>
      <c r="F27" s="171"/>
      <c r="G27" s="52"/>
      <c r="H27" s="171"/>
      <c r="I27" s="171"/>
      <c r="J27" s="176"/>
      <c r="K27" s="58"/>
    </row>
    <row r="28" spans="1:11" s="34" customFormat="1" ht="21" customHeight="1">
      <c r="A28" s="408">
        <f>IF(A27="","",IF(MONTH(A27+1)=$C$2,A27+1,""))</f>
        <v>43756</v>
      </c>
      <c r="B28" s="410" t="str">
        <f t="shared" si="0"/>
        <v>金</v>
      </c>
      <c r="C28" s="247" t="s">
        <v>92</v>
      </c>
      <c r="D28" s="245"/>
      <c r="E28" s="236"/>
      <c r="F28" s="167"/>
      <c r="G28" s="167"/>
      <c r="H28" s="167"/>
      <c r="I28" s="174"/>
      <c r="J28" s="236"/>
      <c r="K28" s="68"/>
    </row>
    <row r="29" spans="1:11" s="34" customFormat="1" ht="21" customHeight="1">
      <c r="A29" s="409"/>
      <c r="B29" s="411"/>
      <c r="C29" s="248" t="s">
        <v>90</v>
      </c>
      <c r="D29" s="246"/>
      <c r="E29" s="237"/>
      <c r="F29" s="237"/>
      <c r="G29" s="237"/>
      <c r="H29" s="237"/>
      <c r="I29" s="242"/>
      <c r="J29" s="237"/>
      <c r="K29" s="114"/>
    </row>
    <row r="30" spans="1:11" s="34" customFormat="1" ht="21" customHeight="1">
      <c r="A30" s="408">
        <f>IF(A28="","",IF(MONTH(A28+1)=$C$2,A28+1,""))</f>
        <v>43757</v>
      </c>
      <c r="B30" s="410" t="str">
        <f t="shared" si="0"/>
        <v>土</v>
      </c>
      <c r="C30" s="427" t="s">
        <v>30</v>
      </c>
      <c r="D30" s="412" t="s">
        <v>93</v>
      </c>
      <c r="E30" s="412" t="s">
        <v>93</v>
      </c>
      <c r="F30" s="171"/>
      <c r="G30" s="440" t="s">
        <v>332</v>
      </c>
      <c r="H30" s="412" t="s">
        <v>51</v>
      </c>
      <c r="I30" s="174"/>
      <c r="J30" s="233" t="s">
        <v>124</v>
      </c>
      <c r="K30" s="284" t="s">
        <v>124</v>
      </c>
    </row>
    <row r="31" spans="1:11" s="34" customFormat="1" ht="21" customHeight="1">
      <c r="A31" s="442"/>
      <c r="B31" s="443"/>
      <c r="C31" s="428"/>
      <c r="D31" s="413"/>
      <c r="E31" s="413"/>
      <c r="F31" s="147"/>
      <c r="G31" s="441"/>
      <c r="H31" s="413"/>
      <c r="I31" s="118"/>
      <c r="J31" s="235" t="s">
        <v>123</v>
      </c>
      <c r="K31" s="285" t="s">
        <v>123</v>
      </c>
    </row>
    <row r="32" spans="1:11" s="34" customFormat="1" ht="21" customHeight="1">
      <c r="A32" s="408">
        <f>IF(A30="","",IF(MONTH(A30+1)=$C$2,A30+1,""))</f>
        <v>43758</v>
      </c>
      <c r="B32" s="410" t="str">
        <f t="shared" si="0"/>
        <v>日</v>
      </c>
      <c r="C32" s="427" t="s">
        <v>30</v>
      </c>
      <c r="D32" s="465"/>
      <c r="E32" s="465"/>
      <c r="F32" s="440" t="s">
        <v>274</v>
      </c>
      <c r="G32" s="444"/>
      <c r="H32" s="412" t="s">
        <v>52</v>
      </c>
      <c r="I32" s="171"/>
      <c r="J32" s="412"/>
      <c r="K32" s="417"/>
    </row>
    <row r="33" spans="1:11" s="34" customFormat="1" ht="21" customHeight="1">
      <c r="A33" s="409"/>
      <c r="B33" s="411"/>
      <c r="C33" s="428"/>
      <c r="D33" s="466"/>
      <c r="E33" s="466"/>
      <c r="F33" s="441"/>
      <c r="G33" s="445"/>
      <c r="H33" s="413"/>
      <c r="I33" s="172"/>
      <c r="J33" s="413"/>
      <c r="K33" s="418"/>
    </row>
    <row r="34" spans="1:11" s="34" customFormat="1" ht="21" customHeight="1">
      <c r="A34" s="408">
        <f>IF(A32="","",IF(MONTH(A32+1)=$C$2,A32+1,""))</f>
        <v>43759</v>
      </c>
      <c r="B34" s="410" t="str">
        <f t="shared" si="0"/>
        <v>月</v>
      </c>
      <c r="C34" s="415" t="s">
        <v>24</v>
      </c>
      <c r="D34" s="89"/>
      <c r="E34" s="167"/>
      <c r="F34" s="167"/>
      <c r="G34" s="167"/>
      <c r="H34" s="89"/>
      <c r="I34" s="176"/>
      <c r="J34" s="69"/>
      <c r="K34" s="165"/>
    </row>
    <row r="35" spans="1:11" s="34" customFormat="1" ht="21" customHeight="1">
      <c r="A35" s="409"/>
      <c r="B35" s="411"/>
      <c r="C35" s="416"/>
      <c r="D35" s="91"/>
      <c r="E35" s="168"/>
      <c r="F35" s="168"/>
      <c r="G35" s="168"/>
      <c r="H35" s="91"/>
      <c r="I35" s="178"/>
      <c r="J35" s="93"/>
      <c r="K35" s="166"/>
    </row>
    <row r="36" spans="1:11" s="34" customFormat="1" ht="42" customHeight="1">
      <c r="A36" s="75">
        <f>IF(A34="","",IF(MONTH(A34+1)=$C$2,A34+1,""))</f>
        <v>43760</v>
      </c>
      <c r="B36" s="33" t="str">
        <f t="shared" si="0"/>
        <v>火</v>
      </c>
      <c r="C36" s="106" t="s">
        <v>289</v>
      </c>
      <c r="D36" s="4" t="s">
        <v>340</v>
      </c>
      <c r="E36" s="3"/>
      <c r="F36" s="3"/>
      <c r="G36" s="3"/>
      <c r="H36" s="4"/>
      <c r="I36" s="2"/>
      <c r="J36" s="82"/>
      <c r="K36" s="18"/>
    </row>
    <row r="37" spans="1:11" s="34" customFormat="1" ht="42" customHeight="1">
      <c r="A37" s="75">
        <f>IF(A36="","",IF(MONTH(A36+1)=$C$2,A36+1,""))</f>
        <v>43761</v>
      </c>
      <c r="B37" s="33" t="str">
        <f t="shared" si="0"/>
        <v>水</v>
      </c>
      <c r="C37" s="49" t="s">
        <v>141</v>
      </c>
      <c r="D37" s="6"/>
      <c r="E37" s="3"/>
      <c r="F37" s="3"/>
      <c r="G37" s="7"/>
      <c r="H37" s="3"/>
      <c r="I37" s="2"/>
      <c r="J37" s="3"/>
      <c r="K37" s="9"/>
    </row>
    <row r="38" spans="1:11" s="34" customFormat="1" ht="42" customHeight="1">
      <c r="A38" s="75">
        <f>IF(A37="","",IF(MONTH(A37+1)=$C$2,A37+1,""))</f>
        <v>43762</v>
      </c>
      <c r="B38" s="33" t="str">
        <f t="shared" si="0"/>
        <v>木</v>
      </c>
      <c r="C38" s="164"/>
      <c r="D38" s="4"/>
      <c r="E38" s="3"/>
      <c r="F38" s="3"/>
      <c r="G38" s="3"/>
      <c r="H38" s="4"/>
      <c r="I38" s="2"/>
      <c r="J38" s="69"/>
      <c r="K38" s="18"/>
    </row>
    <row r="39" spans="1:11" s="34" customFormat="1" ht="21" customHeight="1">
      <c r="A39" s="408">
        <f>IF(A38="","",IF(MONTH(A38+1)=$C$2,A38+1,""))</f>
        <v>43763</v>
      </c>
      <c r="B39" s="410" t="str">
        <f t="shared" si="0"/>
        <v>金</v>
      </c>
      <c r="C39" s="346" t="s">
        <v>234</v>
      </c>
      <c r="D39" s="107"/>
      <c r="E39" s="263"/>
      <c r="F39" s="263"/>
      <c r="G39" s="263"/>
      <c r="H39" s="263"/>
      <c r="I39" s="267"/>
      <c r="J39" s="267"/>
      <c r="K39" s="271"/>
    </row>
    <row r="40" spans="1:11" s="34" customFormat="1" ht="21" customHeight="1">
      <c r="A40" s="409"/>
      <c r="B40" s="411"/>
      <c r="C40" s="347" t="s">
        <v>142</v>
      </c>
      <c r="D40" s="109"/>
      <c r="E40" s="264"/>
      <c r="F40" s="264"/>
      <c r="G40" s="264"/>
      <c r="H40" s="264"/>
      <c r="I40" s="268"/>
      <c r="J40" s="268"/>
      <c r="K40" s="272"/>
    </row>
    <row r="41" spans="1:11" s="34" customFormat="1" ht="21" customHeight="1">
      <c r="A41" s="408">
        <f>IF(A39="","",IF(MONTH(A39+1)=$C$2,A39+1,""))</f>
        <v>43764</v>
      </c>
      <c r="B41" s="410" t="str">
        <f t="shared" si="0"/>
        <v>土</v>
      </c>
      <c r="C41" s="427" t="s">
        <v>224</v>
      </c>
      <c r="D41" s="412" t="s">
        <v>173</v>
      </c>
      <c r="E41" s="236"/>
      <c r="F41" s="440" t="s">
        <v>275</v>
      </c>
      <c r="G41" s="236"/>
      <c r="H41" s="236"/>
      <c r="I41" s="245"/>
      <c r="J41" s="236"/>
      <c r="K41" s="58"/>
    </row>
    <row r="42" spans="1:11" s="34" customFormat="1" ht="21" customHeight="1">
      <c r="A42" s="409"/>
      <c r="B42" s="411"/>
      <c r="C42" s="428"/>
      <c r="D42" s="413"/>
      <c r="E42" s="237"/>
      <c r="F42" s="441"/>
      <c r="G42" s="237"/>
      <c r="H42" s="237"/>
      <c r="I42" s="246"/>
      <c r="J42" s="237"/>
      <c r="K42" s="79"/>
    </row>
    <row r="43" spans="1:11" s="34" customFormat="1" ht="21" customHeight="1">
      <c r="A43" s="408">
        <f>IF(A41="","",IF(MONTH(A41+1)=$C$2,A41+1,""))</f>
        <v>43765</v>
      </c>
      <c r="B43" s="410" t="str">
        <f t="shared" si="0"/>
        <v>日</v>
      </c>
      <c r="C43" s="421" t="s">
        <v>45</v>
      </c>
      <c r="D43" s="412" t="s">
        <v>45</v>
      </c>
      <c r="E43" s="440" t="s">
        <v>275</v>
      </c>
      <c r="F43" s="171"/>
      <c r="G43" s="171"/>
      <c r="H43" s="171"/>
      <c r="I43" s="171"/>
      <c r="J43" s="412" t="s">
        <v>126</v>
      </c>
      <c r="K43" s="417" t="s">
        <v>125</v>
      </c>
    </row>
    <row r="44" spans="1:11" s="34" customFormat="1" ht="21" customHeight="1">
      <c r="A44" s="409"/>
      <c r="B44" s="411"/>
      <c r="C44" s="422"/>
      <c r="D44" s="413"/>
      <c r="E44" s="441"/>
      <c r="F44" s="172"/>
      <c r="G44" s="172"/>
      <c r="H44" s="172"/>
      <c r="I44" s="172"/>
      <c r="J44" s="413"/>
      <c r="K44" s="418"/>
    </row>
    <row r="45" spans="1:11" s="34" customFormat="1" ht="21" customHeight="1">
      <c r="A45" s="408">
        <f>IF(A43="","",IF(MONTH(A43+1)=$C$2,A43+1,""))</f>
        <v>43766</v>
      </c>
      <c r="B45" s="410" t="str">
        <f t="shared" si="0"/>
        <v>月</v>
      </c>
      <c r="C45" s="415" t="s">
        <v>24</v>
      </c>
      <c r="D45" s="89"/>
      <c r="E45" s="167"/>
      <c r="F45" s="167"/>
      <c r="G45" s="167"/>
      <c r="H45" s="89"/>
      <c r="I45" s="176"/>
      <c r="J45" s="69"/>
      <c r="K45" s="165"/>
    </row>
    <row r="46" spans="1:11" s="34" customFormat="1" ht="21" customHeight="1">
      <c r="A46" s="409"/>
      <c r="B46" s="411"/>
      <c r="C46" s="416"/>
      <c r="D46" s="91"/>
      <c r="E46" s="168"/>
      <c r="F46" s="168"/>
      <c r="G46" s="168"/>
      <c r="H46" s="91"/>
      <c r="I46" s="178"/>
      <c r="J46" s="93"/>
      <c r="K46" s="166"/>
    </row>
    <row r="47" spans="1:11" s="34" customFormat="1" ht="42" customHeight="1">
      <c r="A47" s="75">
        <f>IF(A45="","",IF(MONTH(A45+1)=$C$2,A45+1,""))</f>
        <v>43767</v>
      </c>
      <c r="B47" s="33" t="str">
        <f t="shared" si="0"/>
        <v>火</v>
      </c>
      <c r="C47" s="14"/>
      <c r="D47" s="4"/>
      <c r="E47" s="3"/>
      <c r="F47" s="3"/>
      <c r="G47" s="3"/>
      <c r="H47" s="4"/>
      <c r="I47" s="2"/>
      <c r="J47" s="82"/>
      <c r="K47" s="18"/>
    </row>
    <row r="48" spans="1:11" s="34" customFormat="1" ht="42" customHeight="1">
      <c r="A48" s="75">
        <f>IF(A47="","",IF(MONTH(A47+1)=$C$2,A47+1,""))</f>
        <v>43768</v>
      </c>
      <c r="B48" s="33" t="str">
        <f t="shared" si="0"/>
        <v>水</v>
      </c>
      <c r="C48" s="49"/>
      <c r="D48" s="57"/>
      <c r="E48" s="171"/>
      <c r="F48" s="171"/>
      <c r="G48" s="171"/>
      <c r="H48" s="171"/>
      <c r="I48" s="171"/>
      <c r="J48" s="171"/>
      <c r="K48" s="173"/>
    </row>
    <row r="49" spans="1:11" s="39" customFormat="1" ht="42" customHeight="1" thickBot="1">
      <c r="A49" s="76">
        <f>IF(A48="","",IF(MONTH(A48+1)=$C$2,A48+1,""))</f>
        <v>43769</v>
      </c>
      <c r="B49" s="35" t="str">
        <f t="shared" si="0"/>
        <v>木</v>
      </c>
      <c r="C49" s="400" t="s">
        <v>320</v>
      </c>
      <c r="D49" s="401" t="s">
        <v>320</v>
      </c>
      <c r="E49" s="45"/>
      <c r="F49" s="45"/>
      <c r="G49" s="45"/>
      <c r="H49" s="45"/>
      <c r="I49" s="45"/>
      <c r="J49" s="45"/>
      <c r="K49" s="23"/>
    </row>
    <row r="50" spans="1:8" s="39" customFormat="1" ht="36" customHeight="1">
      <c r="A50" s="37"/>
      <c r="B50" s="38"/>
      <c r="F50" s="40"/>
      <c r="H50" s="40"/>
    </row>
    <row r="51" spans="1:8" s="39" customFormat="1" ht="36" customHeight="1">
      <c r="A51" s="37"/>
      <c r="B51" s="38"/>
      <c r="F51" s="40"/>
      <c r="H51" s="40"/>
    </row>
    <row r="52" spans="1:8" s="39" customFormat="1" ht="36" customHeight="1">
      <c r="A52" s="37"/>
      <c r="B52" s="38"/>
      <c r="F52" s="40"/>
      <c r="H52" s="40"/>
    </row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spans="1:8" ht="36" customHeight="1">
      <c r="A60" s="43"/>
      <c r="B60" s="43"/>
      <c r="F60" s="43"/>
      <c r="H60" s="43"/>
    </row>
    <row r="61" spans="1:8" ht="36" customHeight="1">
      <c r="A61" s="43"/>
      <c r="B61" s="43"/>
      <c r="F61" s="43"/>
      <c r="H61" s="43"/>
    </row>
    <row r="62" spans="1:8" ht="36" customHeight="1">
      <c r="A62" s="43"/>
      <c r="B62" s="43"/>
      <c r="F62" s="43"/>
      <c r="H62" s="43"/>
    </row>
    <row r="63" spans="1:8" ht="36" customHeight="1">
      <c r="A63" s="43"/>
      <c r="B63" s="43"/>
      <c r="F63" s="43"/>
      <c r="H63" s="43"/>
    </row>
    <row r="64" spans="1:8" ht="36" customHeight="1">
      <c r="A64" s="43"/>
      <c r="B64" s="43"/>
      <c r="F64" s="43"/>
      <c r="H64" s="43"/>
    </row>
    <row r="65" spans="1:8" ht="36" customHeight="1">
      <c r="A65" s="43"/>
      <c r="B65" s="43"/>
      <c r="F65" s="43"/>
      <c r="H65" s="43"/>
    </row>
    <row r="66" spans="1:8" ht="36" customHeight="1">
      <c r="A66" s="43"/>
      <c r="B66" s="43"/>
      <c r="F66" s="43"/>
      <c r="H66" s="43"/>
    </row>
    <row r="67" spans="1:8" ht="36" customHeight="1">
      <c r="A67" s="43"/>
      <c r="B67" s="43"/>
      <c r="F67" s="43"/>
      <c r="H67" s="43"/>
    </row>
    <row r="68" spans="1:8" ht="36" customHeight="1">
      <c r="A68" s="43"/>
      <c r="B68" s="43"/>
      <c r="F68" s="43"/>
      <c r="H68" s="43"/>
    </row>
    <row r="69" spans="1:8" ht="36" customHeight="1">
      <c r="A69" s="43"/>
      <c r="B69" s="43"/>
      <c r="F69" s="43"/>
      <c r="H69" s="43"/>
    </row>
    <row r="70" spans="1:8" ht="36" customHeight="1">
      <c r="A70" s="43"/>
      <c r="B70" s="43"/>
      <c r="F70" s="43"/>
      <c r="H70" s="43"/>
    </row>
    <row r="71" spans="1:8" ht="36" customHeight="1">
      <c r="A71" s="43"/>
      <c r="B71" s="43"/>
      <c r="F71" s="43"/>
      <c r="H71" s="43"/>
    </row>
    <row r="72" spans="1:8" ht="36" customHeight="1">
      <c r="A72" s="43"/>
      <c r="B72" s="43"/>
      <c r="F72" s="43"/>
      <c r="H72" s="43"/>
    </row>
    <row r="73" spans="1:8" ht="36" customHeight="1">
      <c r="A73" s="43"/>
      <c r="B73" s="43"/>
      <c r="F73" s="43"/>
      <c r="H73" s="43"/>
    </row>
    <row r="74" spans="1:8" ht="36" customHeight="1">
      <c r="A74" s="43"/>
      <c r="B74" s="43"/>
      <c r="F74" s="43"/>
      <c r="H74" s="43"/>
    </row>
    <row r="75" spans="1:8" ht="36" customHeight="1">
      <c r="A75" s="43"/>
      <c r="B75" s="43"/>
      <c r="F75" s="43"/>
      <c r="H75" s="43"/>
    </row>
    <row r="76" spans="1:8" ht="36" customHeight="1">
      <c r="A76" s="43"/>
      <c r="B76" s="43"/>
      <c r="F76" s="43"/>
      <c r="H76" s="43"/>
    </row>
    <row r="77" spans="1:8" ht="36" customHeight="1">
      <c r="A77" s="43"/>
      <c r="B77" s="43"/>
      <c r="F77" s="43"/>
      <c r="H77" s="43"/>
    </row>
    <row r="78" spans="1:8" ht="36" customHeight="1">
      <c r="A78" s="43"/>
      <c r="B78" s="43"/>
      <c r="F78" s="43"/>
      <c r="H78" s="43"/>
    </row>
    <row r="79" spans="1:8" ht="36" customHeight="1">
      <c r="A79" s="43"/>
      <c r="B79" s="43"/>
      <c r="F79" s="43"/>
      <c r="H79" s="43"/>
    </row>
    <row r="80" spans="1:8" ht="36" customHeight="1">
      <c r="A80" s="43"/>
      <c r="B80" s="43"/>
      <c r="F80" s="43"/>
      <c r="H80" s="43"/>
    </row>
    <row r="81" spans="1:8" ht="36" customHeight="1">
      <c r="A81" s="43"/>
      <c r="B81" s="43"/>
      <c r="F81" s="43"/>
      <c r="H81" s="43"/>
    </row>
    <row r="82" spans="1:8" ht="36" customHeight="1">
      <c r="A82" s="43"/>
      <c r="B82" s="43"/>
      <c r="F82" s="43"/>
      <c r="H82" s="43"/>
    </row>
    <row r="83" spans="1:8" ht="36" customHeight="1">
      <c r="A83" s="43"/>
      <c r="B83" s="43"/>
      <c r="F83" s="43"/>
      <c r="H83" s="43"/>
    </row>
    <row r="84" spans="1:8" ht="36" customHeight="1">
      <c r="A84" s="43"/>
      <c r="B84" s="43"/>
      <c r="F84" s="43"/>
      <c r="H84" s="43"/>
    </row>
    <row r="85" spans="1:8" ht="36" customHeight="1">
      <c r="A85" s="43"/>
      <c r="B85" s="43"/>
      <c r="F85" s="43"/>
      <c r="H85" s="43"/>
    </row>
    <row r="86" spans="1:8" ht="36" customHeight="1">
      <c r="A86" s="43"/>
      <c r="B86" s="43"/>
      <c r="F86" s="43"/>
      <c r="H86" s="43"/>
    </row>
  </sheetData>
  <sheetProtection/>
  <mergeCells count="73">
    <mergeCell ref="D21:D22"/>
    <mergeCell ref="C32:C33"/>
    <mergeCell ref="C41:C42"/>
    <mergeCell ref="D41:D42"/>
    <mergeCell ref="C43:C44"/>
    <mergeCell ref="D43:D44"/>
    <mergeCell ref="C34:C35"/>
    <mergeCell ref="D32:D33"/>
    <mergeCell ref="H21:H22"/>
    <mergeCell ref="A19:A20"/>
    <mergeCell ref="B19:B20"/>
    <mergeCell ref="A21:A22"/>
    <mergeCell ref="B21:B22"/>
    <mergeCell ref="H32:H33"/>
    <mergeCell ref="H19:H20"/>
    <mergeCell ref="C21:C22"/>
    <mergeCell ref="C23:C24"/>
    <mergeCell ref="A28:A29"/>
    <mergeCell ref="A45:A46"/>
    <mergeCell ref="B45:B46"/>
    <mergeCell ref="A43:A44"/>
    <mergeCell ref="B43:B44"/>
    <mergeCell ref="A34:A35"/>
    <mergeCell ref="B32:B33"/>
    <mergeCell ref="A41:A42"/>
    <mergeCell ref="B41:B42"/>
    <mergeCell ref="B34:B35"/>
    <mergeCell ref="B28:B29"/>
    <mergeCell ref="C45:C46"/>
    <mergeCell ref="B39:B40"/>
    <mergeCell ref="J1:K1"/>
    <mergeCell ref="A6:A7"/>
    <mergeCell ref="B6:B7"/>
    <mergeCell ref="C6:C7"/>
    <mergeCell ref="A13:A14"/>
    <mergeCell ref="D19:D20"/>
    <mergeCell ref="B13:B14"/>
    <mergeCell ref="C13:C14"/>
    <mergeCell ref="A9:A10"/>
    <mergeCell ref="B9:B10"/>
    <mergeCell ref="D9:D10"/>
    <mergeCell ref="C9:C10"/>
    <mergeCell ref="C11:C12"/>
    <mergeCell ref="K19:K20"/>
    <mergeCell ref="A11:A12"/>
    <mergeCell ref="B11:B12"/>
    <mergeCell ref="J32:J33"/>
    <mergeCell ref="B23:B24"/>
    <mergeCell ref="A23:A24"/>
    <mergeCell ref="A30:A31"/>
    <mergeCell ref="A32:A33"/>
    <mergeCell ref="B30:B31"/>
    <mergeCell ref="E32:E33"/>
    <mergeCell ref="J21:J22"/>
    <mergeCell ref="K32:K33"/>
    <mergeCell ref="D23:D24"/>
    <mergeCell ref="E23:E24"/>
    <mergeCell ref="G32:G33"/>
    <mergeCell ref="J23:J24"/>
    <mergeCell ref="H23:H24"/>
    <mergeCell ref="D30:D31"/>
    <mergeCell ref="E30:E31"/>
    <mergeCell ref="G30:G31"/>
    <mergeCell ref="H30:H31"/>
    <mergeCell ref="A39:A40"/>
    <mergeCell ref="F32:F33"/>
    <mergeCell ref="F41:F42"/>
    <mergeCell ref="E43:E44"/>
    <mergeCell ref="K43:K44"/>
    <mergeCell ref="J43:J44"/>
    <mergeCell ref="C30:C31"/>
  </mergeCells>
  <printOptions horizontalCentered="1"/>
  <pageMargins left="0.31496062992125984" right="0" top="0" bottom="0" header="0.31496062992125984" footer="0.31496062992125984"/>
  <pageSetup horizontalDpi="600" verticalDpi="600" orientation="landscape" paperSize="9" scale="4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5"/>
  <sheetViews>
    <sheetView view="pageBreakPreview" zoomScale="55" zoomScaleNormal="75" zoomScaleSheetLayoutView="55" zoomScalePageLayoutView="0" workbookViewId="0" topLeftCell="A1">
      <pane xSplit="2" ySplit="3" topLeftCell="C4" activePane="bottomRight" state="frozen"/>
      <selection pane="topLeft" activeCell="C38" sqref="C38:C39"/>
      <selection pane="topRight" activeCell="C38" sqref="C38:C39"/>
      <selection pane="bottomLeft" activeCell="C38" sqref="C38:C39"/>
      <selection pane="bottomRight" activeCell="E7" sqref="E7:E8"/>
    </sheetView>
  </sheetViews>
  <sheetFormatPr defaultColWidth="9.00390625" defaultRowHeight="13.5"/>
  <cols>
    <col min="1" max="1" width="5.625" style="41" customWidth="1"/>
    <col min="2" max="2" width="5.625" style="42" customWidth="1"/>
    <col min="3" max="5" width="47.00390625" style="43" customWidth="1"/>
    <col min="6" max="6" width="28.625" style="44" customWidth="1"/>
    <col min="7" max="7" width="28.625" style="43" customWidth="1"/>
    <col min="8" max="8" width="28.625" style="44" customWidth="1"/>
    <col min="9" max="9" width="27.625" style="43" customWidth="1"/>
    <col min="10" max="10" width="29.625" style="43" customWidth="1"/>
    <col min="11" max="11" width="27.625" style="43" customWidth="1"/>
    <col min="12" max="16384" width="9.00390625" style="43" customWidth="1"/>
  </cols>
  <sheetData>
    <row r="1" spans="2:13" s="24" customFormat="1" ht="32.25" customHeight="1" thickBot="1">
      <c r="B1" s="25"/>
      <c r="C1" s="26"/>
      <c r="F1" s="27"/>
      <c r="H1" s="27"/>
      <c r="J1" s="414" t="s">
        <v>20</v>
      </c>
      <c r="K1" s="414"/>
      <c r="L1" s="73" t="s">
        <v>15</v>
      </c>
      <c r="M1" s="74">
        <f>'4月'!M1</f>
        <v>2019</v>
      </c>
    </row>
    <row r="2" spans="2:11" s="24" customFormat="1" ht="32.25" customHeight="1" hidden="1" thickBot="1">
      <c r="B2" s="25"/>
      <c r="C2" s="26">
        <v>11</v>
      </c>
      <c r="F2" s="27"/>
      <c r="H2" s="27"/>
      <c r="J2" s="62"/>
      <c r="K2" s="62"/>
    </row>
    <row r="3" spans="1:11" s="32" customFormat="1" ht="42" customHeight="1" thickBot="1">
      <c r="A3" s="28" t="s">
        <v>0</v>
      </c>
      <c r="B3" s="28" t="s">
        <v>1</v>
      </c>
      <c r="C3" s="29" t="s">
        <v>3</v>
      </c>
      <c r="D3" s="30" t="s">
        <v>4</v>
      </c>
      <c r="E3" s="30" t="s">
        <v>11</v>
      </c>
      <c r="F3" s="30" t="s">
        <v>5</v>
      </c>
      <c r="G3" s="30" t="s">
        <v>6</v>
      </c>
      <c r="H3" s="30" t="s">
        <v>14</v>
      </c>
      <c r="I3" s="30" t="s">
        <v>12</v>
      </c>
      <c r="J3" s="30" t="s">
        <v>13</v>
      </c>
      <c r="K3" s="31" t="s">
        <v>7</v>
      </c>
    </row>
    <row r="4" spans="1:11" s="21" customFormat="1" ht="42" customHeight="1">
      <c r="A4" s="75">
        <f>DATE($M$1,$C$2,1)</f>
        <v>43770</v>
      </c>
      <c r="B4" s="33" t="str">
        <f>TEXT(A4,"ａａａ")</f>
        <v>金</v>
      </c>
      <c r="C4" s="402" t="s">
        <v>319</v>
      </c>
      <c r="D4" s="403" t="s">
        <v>319</v>
      </c>
      <c r="E4" s="3"/>
      <c r="F4" s="3"/>
      <c r="G4" s="7"/>
      <c r="H4" s="3"/>
      <c r="I4" s="2"/>
      <c r="J4" s="3"/>
      <c r="K4" s="9"/>
    </row>
    <row r="5" spans="1:11" s="21" customFormat="1" ht="21" customHeight="1">
      <c r="A5" s="408">
        <f>IF(A4="","",IF(MONTH(A4+1)=$C$2,A4+1,""))</f>
        <v>43771</v>
      </c>
      <c r="B5" s="410" t="str">
        <f>TEXT(A5,"ａａａ")</f>
        <v>土</v>
      </c>
      <c r="C5" s="361" t="s">
        <v>235</v>
      </c>
      <c r="D5" s="469" t="s">
        <v>45</v>
      </c>
      <c r="E5" s="412"/>
      <c r="F5" s="241"/>
      <c r="G5" s="241"/>
      <c r="H5" s="412" t="s">
        <v>67</v>
      </c>
      <c r="I5" s="245"/>
      <c r="J5" s="236"/>
      <c r="K5" s="58"/>
    </row>
    <row r="6" spans="1:11" s="21" customFormat="1" ht="21" customHeight="1">
      <c r="A6" s="409"/>
      <c r="B6" s="411"/>
      <c r="C6" s="353" t="s">
        <v>236</v>
      </c>
      <c r="D6" s="413"/>
      <c r="E6" s="413"/>
      <c r="F6" s="242"/>
      <c r="G6" s="242"/>
      <c r="H6" s="413"/>
      <c r="I6" s="246"/>
      <c r="J6" s="237"/>
      <c r="K6" s="79"/>
    </row>
    <row r="7" spans="1:11" s="21" customFormat="1" ht="21" customHeight="1">
      <c r="A7" s="408">
        <f>IF(A5="","",IF(MONTH(A5+1)=$C$2,A5+1,""))</f>
        <v>43772</v>
      </c>
      <c r="B7" s="410" t="str">
        <f aca="true" t="shared" si="0" ref="B7:B48">TEXT(A7,"ａａａ")</f>
        <v>日</v>
      </c>
      <c r="C7" s="421" t="s">
        <v>145</v>
      </c>
      <c r="D7" s="412" t="s">
        <v>146</v>
      </c>
      <c r="E7" s="412"/>
      <c r="F7" s="378" t="s">
        <v>276</v>
      </c>
      <c r="G7" s="174"/>
      <c r="H7" s="176"/>
      <c r="I7" s="176"/>
      <c r="J7" s="412" t="s">
        <v>128</v>
      </c>
      <c r="K7" s="417" t="s">
        <v>127</v>
      </c>
    </row>
    <row r="8" spans="1:11" s="21" customFormat="1" ht="21" customHeight="1">
      <c r="A8" s="409"/>
      <c r="B8" s="411"/>
      <c r="C8" s="422"/>
      <c r="D8" s="413"/>
      <c r="E8" s="413"/>
      <c r="F8" s="175"/>
      <c r="G8" s="175"/>
      <c r="H8" s="178"/>
      <c r="I8" s="178"/>
      <c r="J8" s="413"/>
      <c r="K8" s="418"/>
    </row>
    <row r="9" spans="1:11" s="21" customFormat="1" ht="21" customHeight="1">
      <c r="A9" s="408">
        <f>IF(A7="","",IF(MONTH(A7+1)=$C$2,A7+1,""))</f>
        <v>43773</v>
      </c>
      <c r="B9" s="410" t="str">
        <f t="shared" si="0"/>
        <v>月</v>
      </c>
      <c r="C9" s="454" t="s">
        <v>251</v>
      </c>
      <c r="D9" s="412" t="s">
        <v>252</v>
      </c>
      <c r="E9" s="412"/>
      <c r="F9" s="63"/>
      <c r="G9" s="63"/>
      <c r="H9" s="412"/>
      <c r="I9" s="174"/>
      <c r="J9" s="412"/>
      <c r="K9" s="417"/>
    </row>
    <row r="10" spans="1:11" s="21" customFormat="1" ht="21" customHeight="1">
      <c r="A10" s="409"/>
      <c r="B10" s="411"/>
      <c r="C10" s="455"/>
      <c r="D10" s="413"/>
      <c r="E10" s="413"/>
      <c r="F10" s="104"/>
      <c r="G10" s="104"/>
      <c r="H10" s="413"/>
      <c r="I10" s="175"/>
      <c r="J10" s="413"/>
      <c r="K10" s="418"/>
    </row>
    <row r="11" spans="1:11" s="21" customFormat="1" ht="42" customHeight="1">
      <c r="A11" s="75">
        <f>IF(A9="","",IF(MONTH(A9+1)=$C$2,A9+1,""))</f>
        <v>43774</v>
      </c>
      <c r="B11" s="33" t="str">
        <f t="shared" si="0"/>
        <v>火</v>
      </c>
      <c r="C11" s="14" t="s">
        <v>24</v>
      </c>
      <c r="D11" s="4"/>
      <c r="E11" s="3"/>
      <c r="F11" s="3"/>
      <c r="G11" s="3"/>
      <c r="H11" s="4"/>
      <c r="I11" s="2"/>
      <c r="J11" s="82"/>
      <c r="K11" s="18"/>
    </row>
    <row r="12" spans="1:11" s="21" customFormat="1" ht="42" customHeight="1">
      <c r="A12" s="75">
        <f>IF(A11="","",IF(MONTH(A11+1)=$C$2,A11+1,""))</f>
        <v>43775</v>
      </c>
      <c r="B12" s="33" t="str">
        <f t="shared" si="0"/>
        <v>水</v>
      </c>
      <c r="C12" s="164"/>
      <c r="D12" s="2" t="s">
        <v>174</v>
      </c>
      <c r="E12" s="2"/>
      <c r="F12" s="3"/>
      <c r="G12" s="3"/>
      <c r="H12" s="3"/>
      <c r="I12" s="2"/>
      <c r="J12" s="3"/>
      <c r="K12" s="9"/>
    </row>
    <row r="13" spans="1:11" s="34" customFormat="1" ht="21" customHeight="1">
      <c r="A13" s="408">
        <f>IF(A12="","",IF(MONTH(A12+1)=$C$2,A12+1,""))</f>
        <v>43776</v>
      </c>
      <c r="B13" s="410" t="str">
        <f t="shared" si="0"/>
        <v>木</v>
      </c>
      <c r="C13" s="421"/>
      <c r="D13" s="176"/>
      <c r="E13" s="412"/>
      <c r="F13" s="167"/>
      <c r="G13" s="167"/>
      <c r="H13" s="167"/>
      <c r="I13" s="176"/>
      <c r="J13" s="452" t="s">
        <v>286</v>
      </c>
      <c r="K13" s="10"/>
    </row>
    <row r="14" spans="1:11" s="34" customFormat="1" ht="21" customHeight="1">
      <c r="A14" s="409"/>
      <c r="B14" s="411"/>
      <c r="C14" s="422"/>
      <c r="D14" s="178"/>
      <c r="E14" s="413"/>
      <c r="F14" s="168"/>
      <c r="G14" s="168"/>
      <c r="H14" s="168"/>
      <c r="I14" s="178"/>
      <c r="J14" s="453"/>
      <c r="K14" s="96"/>
    </row>
    <row r="15" spans="1:11" s="34" customFormat="1" ht="42" customHeight="1">
      <c r="A15" s="75">
        <f>IF(A13="","",IF(MONTH(A13+1)=$C$2,A13+1,""))</f>
        <v>43777</v>
      </c>
      <c r="B15" s="33" t="str">
        <f t="shared" si="0"/>
        <v>金</v>
      </c>
      <c r="C15" s="19"/>
      <c r="D15" s="19"/>
      <c r="E15" s="3"/>
      <c r="F15" s="3"/>
      <c r="G15" s="7"/>
      <c r="H15" s="3"/>
      <c r="I15" s="2"/>
      <c r="J15" s="20"/>
      <c r="K15" s="9"/>
    </row>
    <row r="16" spans="1:11" s="34" customFormat="1" ht="42" customHeight="1">
      <c r="A16" s="75">
        <f>IF(A15="","",IF(MONTH(A15+1)=$C$2,A15+1,""))</f>
        <v>43778</v>
      </c>
      <c r="B16" s="33" t="str">
        <f t="shared" si="0"/>
        <v>土</v>
      </c>
      <c r="C16" s="1"/>
      <c r="D16" s="372" t="s">
        <v>318</v>
      </c>
      <c r="E16" s="2"/>
      <c r="F16" s="2"/>
      <c r="G16" s="2"/>
      <c r="H16" s="3"/>
      <c r="I16" s="2"/>
      <c r="J16" s="20"/>
      <c r="K16" s="9"/>
    </row>
    <row r="17" spans="1:11" s="34" customFormat="1" ht="21" customHeight="1">
      <c r="A17" s="408">
        <f>IF(A16="","",IF(MONTH(A16+1)=$C$2,A16+1,""))</f>
        <v>43779</v>
      </c>
      <c r="B17" s="410" t="str">
        <f t="shared" si="0"/>
        <v>日</v>
      </c>
      <c r="C17" s="467" t="s">
        <v>31</v>
      </c>
      <c r="D17" s="412" t="s">
        <v>281</v>
      </c>
      <c r="E17" s="440" t="s">
        <v>277</v>
      </c>
      <c r="G17" s="176"/>
      <c r="H17" s="412" t="s">
        <v>209</v>
      </c>
      <c r="I17" s="412"/>
      <c r="J17" s="412"/>
      <c r="K17" s="417"/>
    </row>
    <row r="18" spans="1:11" s="34" customFormat="1" ht="21" customHeight="1">
      <c r="A18" s="409"/>
      <c r="B18" s="411"/>
      <c r="C18" s="468"/>
      <c r="D18" s="413"/>
      <c r="E18" s="441"/>
      <c r="G18" s="178"/>
      <c r="H18" s="413"/>
      <c r="I18" s="413"/>
      <c r="J18" s="413"/>
      <c r="K18" s="418"/>
    </row>
    <row r="19" spans="1:11" s="34" customFormat="1" ht="21" customHeight="1">
      <c r="A19" s="408">
        <f>IF(A17="","",IF(MONTH(A17+1)=$C$2,A17+1,""))</f>
        <v>43780</v>
      </c>
      <c r="B19" s="410" t="str">
        <f t="shared" si="0"/>
        <v>月</v>
      </c>
      <c r="C19" s="415" t="s">
        <v>24</v>
      </c>
      <c r="D19" s="89"/>
      <c r="E19" s="167"/>
      <c r="F19" s="167"/>
      <c r="G19" s="167"/>
      <c r="H19" s="89"/>
      <c r="I19" s="176"/>
      <c r="J19" s="69"/>
      <c r="K19" s="165"/>
    </row>
    <row r="20" spans="1:11" s="34" customFormat="1" ht="21" customHeight="1">
      <c r="A20" s="409"/>
      <c r="B20" s="411"/>
      <c r="C20" s="416"/>
      <c r="D20" s="91"/>
      <c r="E20" s="168"/>
      <c r="F20" s="168"/>
      <c r="G20" s="168"/>
      <c r="H20" s="91"/>
      <c r="I20" s="178"/>
      <c r="J20" s="93"/>
      <c r="K20" s="166"/>
    </row>
    <row r="21" spans="1:11" s="34" customFormat="1" ht="42" customHeight="1">
      <c r="A21" s="75">
        <f>IF(A19="","",IF(MONTH(A19+1)=$C$2,A19+1,""))</f>
        <v>43781</v>
      </c>
      <c r="B21" s="33" t="str">
        <f t="shared" si="0"/>
        <v>火</v>
      </c>
      <c r="C21" s="14"/>
      <c r="D21" s="4"/>
      <c r="E21" s="3"/>
      <c r="F21" s="3"/>
      <c r="G21" s="3"/>
      <c r="H21" s="4"/>
      <c r="I21" s="2"/>
      <c r="J21" s="82"/>
      <c r="K21" s="18"/>
    </row>
    <row r="22" spans="1:11" s="34" customFormat="1" ht="42" customHeight="1">
      <c r="A22" s="75">
        <f>IF(A21="","",IF(MONTH(A21+1)=$C$2,A21+1,""))</f>
        <v>43782</v>
      </c>
      <c r="B22" s="33" t="str">
        <f t="shared" si="0"/>
        <v>水</v>
      </c>
      <c r="C22" s="106"/>
      <c r="D22" s="6"/>
      <c r="E22" s="2"/>
      <c r="F22" s="63"/>
      <c r="G22" s="63"/>
      <c r="H22" s="63"/>
      <c r="I22" s="2"/>
      <c r="J22" s="6"/>
      <c r="K22" s="9"/>
    </row>
    <row r="23" spans="1:11" s="34" customFormat="1" ht="42" customHeight="1">
      <c r="A23" s="75">
        <f>IF(A22="","",IF(MONTH(A22+1)=$C$2,A22+1,""))</f>
        <v>43783</v>
      </c>
      <c r="B23" s="33" t="str">
        <f t="shared" si="0"/>
        <v>木</v>
      </c>
      <c r="C23" s="1"/>
      <c r="D23" s="2"/>
      <c r="E23" s="5"/>
      <c r="F23" s="5"/>
      <c r="G23" s="5"/>
      <c r="H23" s="5"/>
      <c r="I23" s="2"/>
      <c r="J23" s="3"/>
      <c r="K23" s="9"/>
    </row>
    <row r="24" spans="1:11" s="34" customFormat="1" ht="42" customHeight="1">
      <c r="A24" s="75">
        <f>IF(A23="","",IF(MONTH(A23+1)=$C$2,A23+1,""))</f>
        <v>43784</v>
      </c>
      <c r="B24" s="33" t="str">
        <f t="shared" si="0"/>
        <v>金</v>
      </c>
      <c r="C24" s="169"/>
      <c r="D24" s="47"/>
      <c r="E24" s="2"/>
      <c r="F24" s="3"/>
      <c r="G24" s="7"/>
      <c r="H24" s="3"/>
      <c r="I24" s="2"/>
      <c r="J24" s="3"/>
      <c r="K24" s="9"/>
    </row>
    <row r="25" spans="1:11" s="34" customFormat="1" ht="21" customHeight="1">
      <c r="A25" s="408">
        <f>IF(A24="","",IF(MONTH(A24+1)=$C$2,A24+1,""))</f>
        <v>43785</v>
      </c>
      <c r="B25" s="410" t="str">
        <f t="shared" si="0"/>
        <v>土</v>
      </c>
      <c r="C25" s="421" t="s">
        <v>237</v>
      </c>
      <c r="D25" s="412" t="s">
        <v>237</v>
      </c>
      <c r="E25" s="176"/>
      <c r="F25" s="176"/>
      <c r="G25" s="52"/>
      <c r="H25" s="171"/>
      <c r="I25" s="171"/>
      <c r="J25" s="176"/>
      <c r="K25" s="58"/>
    </row>
    <row r="26" spans="1:11" s="34" customFormat="1" ht="21" customHeight="1">
      <c r="A26" s="409"/>
      <c r="B26" s="411"/>
      <c r="C26" s="422"/>
      <c r="D26" s="413"/>
      <c r="E26" s="178"/>
      <c r="F26" s="178"/>
      <c r="G26" s="54"/>
      <c r="H26" s="172"/>
      <c r="I26" s="172"/>
      <c r="J26" s="178"/>
      <c r="K26" s="79"/>
    </row>
    <row r="27" spans="1:11" s="34" customFormat="1" ht="21" customHeight="1">
      <c r="A27" s="408">
        <f>IF(A25="","",IF(MONTH(A25+1)=$C$2,A25+1,""))</f>
        <v>43786</v>
      </c>
      <c r="B27" s="410" t="str">
        <f t="shared" si="0"/>
        <v>日</v>
      </c>
      <c r="C27" s="421" t="s">
        <v>94</v>
      </c>
      <c r="D27" s="412" t="s">
        <v>96</v>
      </c>
      <c r="E27" s="412" t="s">
        <v>95</v>
      </c>
      <c r="F27" s="440" t="s">
        <v>277</v>
      </c>
      <c r="G27" s="440" t="s">
        <v>277</v>
      </c>
      <c r="H27" s="171"/>
      <c r="I27" s="171"/>
      <c r="J27" s="452" t="s">
        <v>287</v>
      </c>
      <c r="K27" s="425" t="s">
        <v>287</v>
      </c>
    </row>
    <row r="28" spans="1:11" s="34" customFormat="1" ht="21" customHeight="1">
      <c r="A28" s="409"/>
      <c r="B28" s="411"/>
      <c r="C28" s="422"/>
      <c r="D28" s="413"/>
      <c r="E28" s="413"/>
      <c r="F28" s="463"/>
      <c r="G28" s="463"/>
      <c r="H28" s="111"/>
      <c r="I28" s="147"/>
      <c r="J28" s="453"/>
      <c r="K28" s="426"/>
    </row>
    <row r="29" spans="1:11" s="34" customFormat="1" ht="21" customHeight="1">
      <c r="A29" s="408">
        <f>IF(A27="","",IF(MONTH(A27+1)=$C$2,A27+1,""))</f>
        <v>43787</v>
      </c>
      <c r="B29" s="410" t="str">
        <f t="shared" si="0"/>
        <v>月</v>
      </c>
      <c r="C29" s="415" t="s">
        <v>24</v>
      </c>
      <c r="D29" s="89"/>
      <c r="E29" s="236"/>
      <c r="F29" s="236"/>
      <c r="G29" s="236"/>
      <c r="H29" s="89"/>
      <c r="I29" s="245"/>
      <c r="J29" s="69"/>
      <c r="K29" s="243"/>
    </row>
    <row r="30" spans="1:11" s="34" customFormat="1" ht="21" customHeight="1">
      <c r="A30" s="409"/>
      <c r="B30" s="411"/>
      <c r="C30" s="416"/>
      <c r="D30" s="91"/>
      <c r="E30" s="237"/>
      <c r="F30" s="237"/>
      <c r="G30" s="237"/>
      <c r="H30" s="91"/>
      <c r="I30" s="246"/>
      <c r="J30" s="93"/>
      <c r="K30" s="244"/>
    </row>
    <row r="31" spans="1:11" s="34" customFormat="1" ht="42" customHeight="1">
      <c r="A31" s="75">
        <f>IF(A29="","",IF(MONTH(A29+1)=$C$2,A29+1,""))</f>
        <v>43788</v>
      </c>
      <c r="B31" s="33" t="str">
        <f t="shared" si="0"/>
        <v>火</v>
      </c>
      <c r="C31" s="14"/>
      <c r="D31" s="4"/>
      <c r="E31" s="3"/>
      <c r="F31" s="3"/>
      <c r="G31" s="3"/>
      <c r="H31" s="4"/>
      <c r="I31" s="2"/>
      <c r="J31" s="82"/>
      <c r="K31" s="18"/>
    </row>
    <row r="32" spans="1:11" s="34" customFormat="1" ht="42" customHeight="1">
      <c r="A32" s="75">
        <f>IF(A31="","",IF(MONTH(A31+1)=$C$2,A31+1,""))</f>
        <v>43789</v>
      </c>
      <c r="B32" s="33" t="str">
        <f t="shared" si="0"/>
        <v>水</v>
      </c>
      <c r="C32" s="179"/>
      <c r="D32" s="370" t="s">
        <v>270</v>
      </c>
      <c r="E32" s="167"/>
      <c r="F32" s="63"/>
      <c r="G32" s="63"/>
      <c r="H32" s="63"/>
      <c r="I32" s="171"/>
      <c r="J32" s="171"/>
      <c r="K32" s="173"/>
    </row>
    <row r="33" spans="1:11" s="34" customFormat="1" ht="42" customHeight="1">
      <c r="A33" s="75">
        <f>IF(A32="","",IF(MONTH(A32+1)=$C$2,A32+1,""))</f>
        <v>43790</v>
      </c>
      <c r="B33" s="33" t="str">
        <f t="shared" si="0"/>
        <v>木</v>
      </c>
      <c r="C33" s="14"/>
      <c r="D33" s="6"/>
      <c r="E33" s="13"/>
      <c r="F33" s="13"/>
      <c r="G33" s="13"/>
      <c r="H33" s="13"/>
      <c r="I33" s="2"/>
      <c r="J33" s="3"/>
      <c r="K33" s="9"/>
    </row>
    <row r="34" spans="1:11" s="34" customFormat="1" ht="21" customHeight="1">
      <c r="A34" s="408">
        <f>IF(A33="","",IF(MONTH(A33+1)=$C$2,A33+1,""))</f>
        <v>43791</v>
      </c>
      <c r="B34" s="410" t="str">
        <f t="shared" si="0"/>
        <v>金</v>
      </c>
      <c r="C34" s="107"/>
      <c r="D34" s="57"/>
      <c r="E34" s="315"/>
      <c r="F34" s="315"/>
      <c r="G34" s="15"/>
      <c r="H34" s="315"/>
      <c r="I34" s="233"/>
      <c r="J34" s="261"/>
      <c r="K34" s="323"/>
    </row>
    <row r="35" spans="1:11" s="34" customFormat="1" ht="21" customHeight="1">
      <c r="A35" s="409"/>
      <c r="B35" s="411"/>
      <c r="C35" s="70"/>
      <c r="D35" s="322"/>
      <c r="E35" s="316"/>
      <c r="F35" s="316"/>
      <c r="G35" s="78"/>
      <c r="H35" s="316"/>
      <c r="I35" s="235"/>
      <c r="J35" s="262"/>
      <c r="K35" s="324"/>
    </row>
    <row r="36" spans="1:11" s="34" customFormat="1" ht="21" customHeight="1">
      <c r="A36" s="408">
        <f>IF(A34="","",IF(MONTH(A34+1)=$C$2,A34+1,""))</f>
        <v>43792</v>
      </c>
      <c r="B36" s="410" t="str">
        <f t="shared" si="0"/>
        <v>土</v>
      </c>
      <c r="C36" s="169" t="s">
        <v>239</v>
      </c>
      <c r="D36" s="412" t="s">
        <v>187</v>
      </c>
      <c r="E36" s="286"/>
      <c r="F36" s="286"/>
      <c r="G36" s="15"/>
      <c r="H36" s="286"/>
      <c r="I36" s="233" t="s">
        <v>189</v>
      </c>
      <c r="J36" s="261" t="s">
        <v>189</v>
      </c>
      <c r="K36" s="323" t="s">
        <v>189</v>
      </c>
    </row>
    <row r="37" spans="1:11" s="34" customFormat="1" ht="21" customHeight="1">
      <c r="A37" s="409"/>
      <c r="B37" s="411"/>
      <c r="C37" s="347" t="s">
        <v>238</v>
      </c>
      <c r="D37" s="413"/>
      <c r="E37" s="287"/>
      <c r="F37" s="287"/>
      <c r="G37" s="78"/>
      <c r="H37" s="91"/>
      <c r="I37" s="235" t="s">
        <v>191</v>
      </c>
      <c r="J37" s="262" t="s">
        <v>190</v>
      </c>
      <c r="K37" s="324" t="s">
        <v>190</v>
      </c>
    </row>
    <row r="38" spans="1:11" s="34" customFormat="1" ht="21" customHeight="1">
      <c r="A38" s="408">
        <f>IF(A36="","",IF(MONTH(A36+1)=$C$2,A36+1,""))</f>
        <v>43793</v>
      </c>
      <c r="B38" s="410" t="str">
        <f t="shared" si="0"/>
        <v>日</v>
      </c>
      <c r="C38" s="427" t="s">
        <v>30</v>
      </c>
      <c r="D38" s="412"/>
      <c r="E38" s="167"/>
      <c r="F38" s="167"/>
      <c r="G38" s="167"/>
      <c r="H38" s="89"/>
      <c r="I38" s="412"/>
      <c r="J38" s="412"/>
      <c r="K38" s="417"/>
    </row>
    <row r="39" spans="1:11" s="34" customFormat="1" ht="21" customHeight="1">
      <c r="A39" s="409"/>
      <c r="B39" s="411"/>
      <c r="C39" s="428"/>
      <c r="D39" s="413"/>
      <c r="E39" s="168"/>
      <c r="F39" s="168"/>
      <c r="G39" s="168"/>
      <c r="H39" s="91"/>
      <c r="I39" s="413"/>
      <c r="J39" s="413"/>
      <c r="K39" s="418"/>
    </row>
    <row r="40" spans="1:11" s="34" customFormat="1" ht="21" customHeight="1">
      <c r="A40" s="408">
        <f>IF(A38="","",IF(MONTH(A38+1)=$C$2,A38+1,""))</f>
        <v>43794</v>
      </c>
      <c r="B40" s="410" t="str">
        <f t="shared" si="0"/>
        <v>月</v>
      </c>
      <c r="C40" s="415" t="s">
        <v>24</v>
      </c>
      <c r="D40" s="89"/>
      <c r="E40" s="167"/>
      <c r="F40" s="167"/>
      <c r="G40" s="167"/>
      <c r="H40" s="89"/>
      <c r="I40" s="176"/>
      <c r="J40" s="69"/>
      <c r="K40" s="165"/>
    </row>
    <row r="41" spans="1:11" s="34" customFormat="1" ht="21" customHeight="1">
      <c r="A41" s="409"/>
      <c r="B41" s="411"/>
      <c r="C41" s="416"/>
      <c r="D41" s="91"/>
      <c r="E41" s="168"/>
      <c r="F41" s="168"/>
      <c r="G41" s="168"/>
      <c r="H41" s="91"/>
      <c r="I41" s="178"/>
      <c r="J41" s="93"/>
      <c r="K41" s="166"/>
    </row>
    <row r="42" spans="1:11" s="34" customFormat="1" ht="42" customHeight="1">
      <c r="A42" s="75">
        <f>IF(A40="","",IF(MONTH(A40+1)=$C$2,A40+1,""))</f>
        <v>43795</v>
      </c>
      <c r="B42" s="33" t="str">
        <f t="shared" si="0"/>
        <v>火</v>
      </c>
      <c r="C42" s="383" t="s">
        <v>328</v>
      </c>
      <c r="D42" s="4"/>
      <c r="E42" s="3"/>
      <c r="F42" s="3"/>
      <c r="G42" s="3"/>
      <c r="H42" s="4"/>
      <c r="I42" s="2"/>
      <c r="J42" s="82"/>
      <c r="K42" s="18"/>
    </row>
    <row r="43" spans="1:11" s="34" customFormat="1" ht="42" customHeight="1">
      <c r="A43" s="75">
        <f>IF(A42="","",IF(MONTH(A42+1)=$C$2,A42+1,""))</f>
        <v>43796</v>
      </c>
      <c r="B43" s="33" t="str">
        <f t="shared" si="0"/>
        <v>水</v>
      </c>
      <c r="C43" s="65"/>
      <c r="D43" s="167"/>
      <c r="E43" s="171"/>
      <c r="F43" s="171"/>
      <c r="G43" s="171"/>
      <c r="H43" s="171"/>
      <c r="I43" s="171"/>
      <c r="J43" s="171"/>
      <c r="K43" s="58"/>
    </row>
    <row r="44" spans="1:11" s="34" customFormat="1" ht="42" customHeight="1">
      <c r="A44" s="75">
        <f>IF(A43="","",IF(MONTH(A43+1)=$C$2,A43+1,""))</f>
        <v>43797</v>
      </c>
      <c r="B44" s="33" t="str">
        <f t="shared" si="0"/>
        <v>木</v>
      </c>
      <c r="C44" s="65"/>
      <c r="D44" s="2"/>
      <c r="E44" s="3"/>
      <c r="F44" s="3"/>
      <c r="G44" s="3"/>
      <c r="H44" s="3"/>
      <c r="I44" s="176"/>
      <c r="J44" s="167"/>
      <c r="K44" s="58"/>
    </row>
    <row r="45" spans="1:11" s="34" customFormat="1" ht="42" customHeight="1">
      <c r="A45" s="75">
        <f>IF(A44="","",IF(MONTH(A44+1)=$C$2,A44+1,""))</f>
        <v>43798</v>
      </c>
      <c r="B45" s="33" t="str">
        <f t="shared" si="0"/>
        <v>金</v>
      </c>
      <c r="C45" s="49"/>
      <c r="D45" s="177"/>
      <c r="E45" s="147"/>
      <c r="F45" s="147"/>
      <c r="G45" s="147"/>
      <c r="H45" s="147"/>
      <c r="I45" s="171"/>
      <c r="J45" s="171"/>
      <c r="K45" s="173"/>
    </row>
    <row r="46" spans="1:11" s="34" customFormat="1" ht="21" customHeight="1">
      <c r="A46" s="408">
        <f>IF(A45="","",IF(MONTH(A45+1)=$C$2,A45+1,""))</f>
        <v>43799</v>
      </c>
      <c r="B46" s="410" t="str">
        <f>TEXT(A46,"ａａａ")</f>
        <v>土</v>
      </c>
      <c r="C46" s="49" t="s">
        <v>70</v>
      </c>
      <c r="D46" s="214" t="s">
        <v>70</v>
      </c>
      <c r="E46" s="213"/>
      <c r="F46" s="213"/>
      <c r="G46" s="213"/>
      <c r="H46" s="213"/>
      <c r="I46" s="213"/>
      <c r="J46" s="213"/>
      <c r="K46" s="215"/>
    </row>
    <row r="47" spans="1:11" s="34" customFormat="1" ht="21" customHeight="1" thickBot="1">
      <c r="A47" s="436"/>
      <c r="B47" s="437"/>
      <c r="C47" s="225" t="s">
        <v>32</v>
      </c>
      <c r="D47" s="226" t="s">
        <v>32</v>
      </c>
      <c r="E47" s="51"/>
      <c r="F47" s="51"/>
      <c r="G47" s="51"/>
      <c r="H47" s="51"/>
      <c r="I47" s="51"/>
      <c r="J47" s="51"/>
      <c r="K47" s="56"/>
    </row>
    <row r="48" spans="1:11" s="39" customFormat="1" ht="42" customHeight="1">
      <c r="A48" s="157">
        <f>IF(A46="","",IF(MONTH(A46+1)=$C$2,A46+1,""))</f>
      </c>
      <c r="B48" s="158">
        <f t="shared" si="0"/>
      </c>
      <c r="C48" s="159"/>
      <c r="D48" s="160"/>
      <c r="E48" s="161"/>
      <c r="F48" s="161"/>
      <c r="G48" s="161"/>
      <c r="H48" s="161"/>
      <c r="I48" s="161"/>
      <c r="J48" s="161"/>
      <c r="K48" s="161"/>
    </row>
    <row r="49" spans="1:8" s="39" customFormat="1" ht="36" customHeight="1">
      <c r="A49" s="37"/>
      <c r="B49" s="38"/>
      <c r="F49" s="40"/>
      <c r="H49" s="40"/>
    </row>
    <row r="50" spans="1:8" s="39" customFormat="1" ht="36" customHeight="1">
      <c r="A50" s="37"/>
      <c r="B50" s="38"/>
      <c r="F50" s="40"/>
      <c r="H50" s="40"/>
    </row>
    <row r="51" spans="1:8" s="39" customFormat="1" ht="36" customHeight="1">
      <c r="A51" s="37"/>
      <c r="B51" s="38"/>
      <c r="F51" s="40"/>
      <c r="H51" s="40"/>
    </row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spans="1:8" ht="36" customHeight="1">
      <c r="A59" s="43"/>
      <c r="B59" s="43"/>
      <c r="F59" s="43"/>
      <c r="H59" s="43"/>
    </row>
    <row r="60" spans="1:8" ht="36" customHeight="1">
      <c r="A60" s="43"/>
      <c r="B60" s="43"/>
      <c r="F60" s="43"/>
      <c r="H60" s="43"/>
    </row>
    <row r="61" spans="1:8" ht="36" customHeight="1">
      <c r="A61" s="43"/>
      <c r="B61" s="43"/>
      <c r="F61" s="43"/>
      <c r="H61" s="43"/>
    </row>
    <row r="62" spans="1:8" ht="36" customHeight="1">
      <c r="A62" s="43"/>
      <c r="B62" s="43"/>
      <c r="F62" s="43"/>
      <c r="H62" s="43"/>
    </row>
    <row r="63" spans="1:8" ht="36" customHeight="1">
      <c r="A63" s="43"/>
      <c r="B63" s="43"/>
      <c r="F63" s="43"/>
      <c r="H63" s="43"/>
    </row>
    <row r="64" spans="1:8" ht="36" customHeight="1">
      <c r="A64" s="43"/>
      <c r="B64" s="43"/>
      <c r="F64" s="43"/>
      <c r="H64" s="43"/>
    </row>
    <row r="65" spans="1:8" ht="36" customHeight="1">
      <c r="A65" s="43"/>
      <c r="B65" s="43"/>
      <c r="F65" s="43"/>
      <c r="H65" s="43"/>
    </row>
    <row r="66" spans="1:8" ht="36" customHeight="1">
      <c r="A66" s="43"/>
      <c r="B66" s="43"/>
      <c r="F66" s="43"/>
      <c r="H66" s="43"/>
    </row>
    <row r="67" spans="1:8" ht="36" customHeight="1">
      <c r="A67" s="43"/>
      <c r="B67" s="43"/>
      <c r="F67" s="43"/>
      <c r="H67" s="43"/>
    </row>
    <row r="68" spans="1:8" ht="36" customHeight="1">
      <c r="A68" s="43"/>
      <c r="B68" s="43"/>
      <c r="F68" s="43"/>
      <c r="H68" s="43"/>
    </row>
    <row r="69" spans="1:8" ht="36" customHeight="1">
      <c r="A69" s="43"/>
      <c r="B69" s="43"/>
      <c r="F69" s="43"/>
      <c r="H69" s="43"/>
    </row>
    <row r="70" spans="1:8" ht="36" customHeight="1">
      <c r="A70" s="43"/>
      <c r="B70" s="43"/>
      <c r="F70" s="43"/>
      <c r="H70" s="43"/>
    </row>
    <row r="71" spans="1:8" ht="36" customHeight="1">
      <c r="A71" s="43"/>
      <c r="B71" s="43"/>
      <c r="F71" s="43"/>
      <c r="H71" s="43"/>
    </row>
    <row r="72" spans="1:8" ht="36" customHeight="1">
      <c r="A72" s="43"/>
      <c r="B72" s="43"/>
      <c r="F72" s="43"/>
      <c r="H72" s="43"/>
    </row>
    <row r="73" spans="1:8" ht="36" customHeight="1">
      <c r="A73" s="43"/>
      <c r="B73" s="43"/>
      <c r="F73" s="43"/>
      <c r="H73" s="43"/>
    </row>
    <row r="74" spans="1:8" ht="36" customHeight="1">
      <c r="A74" s="43"/>
      <c r="B74" s="43"/>
      <c r="F74" s="43"/>
      <c r="H74" s="43"/>
    </row>
    <row r="75" spans="1:8" ht="36" customHeight="1">
      <c r="A75" s="43"/>
      <c r="B75" s="43"/>
      <c r="F75" s="43"/>
      <c r="H75" s="43"/>
    </row>
    <row r="76" spans="1:8" ht="36" customHeight="1">
      <c r="A76" s="43"/>
      <c r="B76" s="43"/>
      <c r="F76" s="43"/>
      <c r="H76" s="43"/>
    </row>
    <row r="77" spans="1:8" ht="36" customHeight="1">
      <c r="A77" s="43"/>
      <c r="B77" s="43"/>
      <c r="F77" s="43"/>
      <c r="H77" s="43"/>
    </row>
    <row r="78" spans="1:8" ht="36" customHeight="1">
      <c r="A78" s="43"/>
      <c r="B78" s="43"/>
      <c r="F78" s="43"/>
      <c r="H78" s="43"/>
    </row>
    <row r="79" spans="1:8" ht="36" customHeight="1">
      <c r="A79" s="43"/>
      <c r="B79" s="43"/>
      <c r="F79" s="43"/>
      <c r="H79" s="43"/>
    </row>
    <row r="80" spans="1:8" ht="36" customHeight="1">
      <c r="A80" s="43"/>
      <c r="B80" s="43"/>
      <c r="F80" s="43"/>
      <c r="H80" s="43"/>
    </row>
    <row r="81" spans="1:8" ht="36" customHeight="1">
      <c r="A81" s="43"/>
      <c r="B81" s="43"/>
      <c r="F81" s="43"/>
      <c r="H81" s="43"/>
    </row>
    <row r="82" spans="1:8" ht="36" customHeight="1">
      <c r="A82" s="43"/>
      <c r="B82" s="43"/>
      <c r="F82" s="43"/>
      <c r="H82" s="43"/>
    </row>
    <row r="83" spans="1:8" ht="36" customHeight="1">
      <c r="A83" s="43"/>
      <c r="B83" s="43"/>
      <c r="F83" s="43"/>
      <c r="H83" s="43"/>
    </row>
    <row r="84" spans="1:8" ht="36" customHeight="1">
      <c r="A84" s="43"/>
      <c r="B84" s="43"/>
      <c r="F84" s="43"/>
      <c r="H84" s="43"/>
    </row>
    <row r="85" spans="1:8" ht="36" customHeight="1">
      <c r="A85" s="43"/>
      <c r="B85" s="43"/>
      <c r="F85" s="43"/>
      <c r="H85" s="43"/>
    </row>
  </sheetData>
  <sheetProtection/>
  <mergeCells count="71">
    <mergeCell ref="H5:H6"/>
    <mergeCell ref="A17:A18"/>
    <mergeCell ref="B17:B18"/>
    <mergeCell ref="D7:D8"/>
    <mergeCell ref="A5:A6"/>
    <mergeCell ref="B5:B6"/>
    <mergeCell ref="B13:B14"/>
    <mergeCell ref="D5:D6"/>
    <mergeCell ref="E5:E6"/>
    <mergeCell ref="E9:E10"/>
    <mergeCell ref="G27:G28"/>
    <mergeCell ref="E17:E18"/>
    <mergeCell ref="F27:F28"/>
    <mergeCell ref="D9:D10"/>
    <mergeCell ref="D27:D28"/>
    <mergeCell ref="C17:C18"/>
    <mergeCell ref="C9:C10"/>
    <mergeCell ref="D25:D26"/>
    <mergeCell ref="E27:E28"/>
    <mergeCell ref="C25:C26"/>
    <mergeCell ref="A29:A30"/>
    <mergeCell ref="B36:B37"/>
    <mergeCell ref="A27:A28"/>
    <mergeCell ref="B27:B28"/>
    <mergeCell ref="A46:A47"/>
    <mergeCell ref="B46:B47"/>
    <mergeCell ref="D38:D39"/>
    <mergeCell ref="B34:B35"/>
    <mergeCell ref="A34:A35"/>
    <mergeCell ref="A25:A26"/>
    <mergeCell ref="A40:A41"/>
    <mergeCell ref="B40:B41"/>
    <mergeCell ref="C40:C41"/>
    <mergeCell ref="C29:C30"/>
    <mergeCell ref="B25:B26"/>
    <mergeCell ref="B29:B30"/>
    <mergeCell ref="J38:J39"/>
    <mergeCell ref="C19:C20"/>
    <mergeCell ref="C27:C28"/>
    <mergeCell ref="A13:A14"/>
    <mergeCell ref="A38:A39"/>
    <mergeCell ref="B38:B39"/>
    <mergeCell ref="A36:A37"/>
    <mergeCell ref="D36:D37"/>
    <mergeCell ref="C38:C39"/>
    <mergeCell ref="I38:I39"/>
    <mergeCell ref="A19:A20"/>
    <mergeCell ref="C7:C8"/>
    <mergeCell ref="C13:C14"/>
    <mergeCell ref="B7:B8"/>
    <mergeCell ref="A7:A8"/>
    <mergeCell ref="B19:B20"/>
    <mergeCell ref="A9:A10"/>
    <mergeCell ref="B9:B10"/>
    <mergeCell ref="K38:K39"/>
    <mergeCell ref="J13:J14"/>
    <mergeCell ref="K27:K28"/>
    <mergeCell ref="J27:J28"/>
    <mergeCell ref="J1:K1"/>
    <mergeCell ref="D17:D18"/>
    <mergeCell ref="I17:I18"/>
    <mergeCell ref="J17:J18"/>
    <mergeCell ref="K7:K8"/>
    <mergeCell ref="J7:J8"/>
    <mergeCell ref="K9:K10"/>
    <mergeCell ref="K17:K18"/>
    <mergeCell ref="J9:J10"/>
    <mergeCell ref="H9:H10"/>
    <mergeCell ref="H17:H18"/>
    <mergeCell ref="E7:E8"/>
    <mergeCell ref="E13:E14"/>
  </mergeCells>
  <printOptions horizontalCentered="1"/>
  <pageMargins left="0.31496062992125984" right="0" top="0" bottom="0" header="0.31496062992125984" footer="0.31496062992125984"/>
  <pageSetup horizontalDpi="600" verticalDpi="600"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="55" zoomScaleNormal="75" zoomScaleSheetLayoutView="55" zoomScalePageLayoutView="0" workbookViewId="0" topLeftCell="A1">
      <pane xSplit="2" ySplit="3" topLeftCell="C4" activePane="bottomRight" state="frozen"/>
      <selection pane="topLeft" activeCell="C38" sqref="C38:C39"/>
      <selection pane="topRight" activeCell="C38" sqref="C38:C39"/>
      <selection pane="bottomLeft" activeCell="C38" sqref="C38:C39"/>
      <selection pane="bottomRight" activeCell="E9" sqref="E9"/>
    </sheetView>
  </sheetViews>
  <sheetFormatPr defaultColWidth="9.00390625" defaultRowHeight="13.5"/>
  <cols>
    <col min="1" max="1" width="5.625" style="41" customWidth="1"/>
    <col min="2" max="2" width="5.625" style="42" customWidth="1"/>
    <col min="3" max="5" width="47.00390625" style="43" customWidth="1"/>
    <col min="6" max="6" width="28.625" style="44" customWidth="1"/>
    <col min="7" max="7" width="28.625" style="43" customWidth="1"/>
    <col min="8" max="8" width="28.625" style="44" customWidth="1"/>
    <col min="9" max="9" width="27.625" style="43" customWidth="1"/>
    <col min="10" max="10" width="29.625" style="43" customWidth="1"/>
    <col min="11" max="11" width="27.625" style="43" customWidth="1"/>
    <col min="12" max="16384" width="9.00390625" style="43" customWidth="1"/>
  </cols>
  <sheetData>
    <row r="1" spans="2:13" s="24" customFormat="1" ht="32.25" customHeight="1" thickBot="1">
      <c r="B1" s="25"/>
      <c r="C1" s="26"/>
      <c r="F1" s="27"/>
      <c r="H1" s="27"/>
      <c r="J1" s="414" t="s">
        <v>21</v>
      </c>
      <c r="K1" s="414"/>
      <c r="L1" s="73" t="s">
        <v>15</v>
      </c>
      <c r="M1" s="74">
        <f>'4月'!M1</f>
        <v>2019</v>
      </c>
    </row>
    <row r="2" spans="2:11" s="24" customFormat="1" ht="32.25" customHeight="1" hidden="1" thickBot="1">
      <c r="B2" s="25"/>
      <c r="C2" s="26">
        <v>12</v>
      </c>
      <c r="F2" s="27"/>
      <c r="H2" s="27"/>
      <c r="J2" s="62"/>
      <c r="K2" s="62"/>
    </row>
    <row r="3" spans="1:11" s="32" customFormat="1" ht="42" customHeight="1" thickBot="1">
      <c r="A3" s="28" t="s">
        <v>0</v>
      </c>
      <c r="B3" s="28" t="s">
        <v>1</v>
      </c>
      <c r="C3" s="29" t="s">
        <v>3</v>
      </c>
      <c r="D3" s="30" t="s">
        <v>4</v>
      </c>
      <c r="E3" s="30" t="s">
        <v>11</v>
      </c>
      <c r="F3" s="30" t="s">
        <v>5</v>
      </c>
      <c r="G3" s="30" t="s">
        <v>6</v>
      </c>
      <c r="H3" s="30" t="s">
        <v>14</v>
      </c>
      <c r="I3" s="30" t="s">
        <v>12</v>
      </c>
      <c r="J3" s="30" t="s">
        <v>13</v>
      </c>
      <c r="K3" s="31" t="s">
        <v>7</v>
      </c>
    </row>
    <row r="4" spans="1:11" s="21" customFormat="1" ht="42" customHeight="1">
      <c r="A4" s="75">
        <f>DATE($M$1,$C$2,1)</f>
        <v>43800</v>
      </c>
      <c r="B4" s="33" t="str">
        <f>TEXT(A4,"ａａａ")</f>
        <v>日</v>
      </c>
      <c r="C4" s="122" t="s">
        <v>71</v>
      </c>
      <c r="D4" s="81" t="s">
        <v>71</v>
      </c>
      <c r="E4" s="3"/>
      <c r="F4" s="3"/>
      <c r="G4" s="7"/>
      <c r="H4" s="3"/>
      <c r="I4" s="2"/>
      <c r="J4" s="7"/>
      <c r="K4" s="9"/>
    </row>
    <row r="5" spans="1:11" s="21" customFormat="1" ht="22.5" customHeight="1">
      <c r="A5" s="408">
        <f>IF(A4="","",IF(MONTH(A4+1)=$C$2,A4+1,""))</f>
        <v>43801</v>
      </c>
      <c r="B5" s="410" t="str">
        <f>TEXT(A5,"ａａａ")</f>
        <v>月</v>
      </c>
      <c r="C5" s="415" t="s">
        <v>24</v>
      </c>
      <c r="D5" s="89"/>
      <c r="E5" s="167"/>
      <c r="F5" s="167"/>
      <c r="G5" s="167"/>
      <c r="H5" s="89"/>
      <c r="I5" s="176"/>
      <c r="J5" s="69"/>
      <c r="K5" s="165"/>
    </row>
    <row r="6" spans="1:11" s="21" customFormat="1" ht="22.5" customHeight="1">
      <c r="A6" s="409"/>
      <c r="B6" s="411"/>
      <c r="C6" s="416"/>
      <c r="D6" s="91"/>
      <c r="E6" s="168"/>
      <c r="F6" s="168"/>
      <c r="G6" s="168"/>
      <c r="H6" s="91"/>
      <c r="I6" s="178"/>
      <c r="J6" s="93"/>
      <c r="K6" s="166"/>
    </row>
    <row r="7" spans="1:11" s="21" customFormat="1" ht="42" customHeight="1">
      <c r="A7" s="75">
        <f>IF(A5="","",IF(MONTH(A5+1)=$C$2,A5+1,""))</f>
        <v>43802</v>
      </c>
      <c r="B7" s="33" t="str">
        <f aca="true" t="shared" si="0" ref="B7:B43">TEXT(A7,"ａａａ")</f>
        <v>火</v>
      </c>
      <c r="C7" s="14"/>
      <c r="D7" s="4"/>
      <c r="E7" s="3"/>
      <c r="F7" s="3"/>
      <c r="G7" s="3"/>
      <c r="H7" s="4"/>
      <c r="I7" s="2"/>
      <c r="J7" s="82"/>
      <c r="K7" s="18"/>
    </row>
    <row r="8" spans="1:11" s="21" customFormat="1" ht="42" customHeight="1">
      <c r="A8" s="75">
        <f aca="true" t="shared" si="1" ref="A8:A43">IF(A7="","",IF(MONTH(A7+1)=$C$2,A7+1,""))</f>
        <v>43803</v>
      </c>
      <c r="B8" s="33" t="str">
        <f t="shared" si="0"/>
        <v>水</v>
      </c>
      <c r="C8" s="164"/>
      <c r="D8" s="17"/>
      <c r="E8" s="63"/>
      <c r="F8" s="63"/>
      <c r="G8" s="63"/>
      <c r="H8" s="63"/>
      <c r="I8" s="174"/>
      <c r="J8" s="174"/>
      <c r="K8" s="68"/>
    </row>
    <row r="9" spans="1:11" s="21" customFormat="1" ht="42" customHeight="1">
      <c r="A9" s="75">
        <f t="shared" si="1"/>
        <v>43804</v>
      </c>
      <c r="B9" s="33" t="str">
        <f t="shared" si="0"/>
        <v>木</v>
      </c>
      <c r="C9" s="1"/>
      <c r="D9" s="2"/>
      <c r="E9" s="2"/>
      <c r="F9" s="3"/>
      <c r="G9" s="3"/>
      <c r="H9" s="3"/>
      <c r="I9" s="2"/>
      <c r="J9" s="7"/>
      <c r="K9" s="9"/>
    </row>
    <row r="10" spans="1:11" s="21" customFormat="1" ht="42" customHeight="1">
      <c r="A10" s="75">
        <f t="shared" si="1"/>
        <v>43805</v>
      </c>
      <c r="B10" s="33" t="str">
        <f t="shared" si="0"/>
        <v>金</v>
      </c>
      <c r="C10" s="164"/>
      <c r="D10" s="2"/>
      <c r="E10" s="2"/>
      <c r="F10" s="3"/>
      <c r="G10" s="3"/>
      <c r="H10" s="3"/>
      <c r="I10" s="2"/>
      <c r="J10" s="7"/>
      <c r="K10" s="9"/>
    </row>
    <row r="11" spans="1:11" s="34" customFormat="1" ht="42" customHeight="1">
      <c r="A11" s="75">
        <f t="shared" si="1"/>
        <v>43806</v>
      </c>
      <c r="B11" s="33" t="str">
        <f t="shared" si="0"/>
        <v>土</v>
      </c>
      <c r="C11" s="49" t="s">
        <v>194</v>
      </c>
      <c r="D11" s="176" t="s">
        <v>49</v>
      </c>
      <c r="E11" s="167" t="s">
        <v>197</v>
      </c>
      <c r="F11" s="167"/>
      <c r="G11" s="167"/>
      <c r="H11" s="167"/>
      <c r="I11" s="176"/>
      <c r="J11" s="319" t="s">
        <v>198</v>
      </c>
      <c r="K11" s="10"/>
    </row>
    <row r="12" spans="1:11" s="34" customFormat="1" ht="21" customHeight="1">
      <c r="A12" s="408">
        <f t="shared" si="1"/>
        <v>43807</v>
      </c>
      <c r="B12" s="410" t="str">
        <f t="shared" si="0"/>
        <v>日</v>
      </c>
      <c r="C12" s="421" t="s">
        <v>96</v>
      </c>
      <c r="D12" s="412" t="s">
        <v>97</v>
      </c>
      <c r="E12" s="412"/>
      <c r="F12" s="412"/>
      <c r="G12" s="412"/>
      <c r="H12" s="412"/>
      <c r="I12" s="176"/>
      <c r="J12" s="112"/>
      <c r="K12" s="58"/>
    </row>
    <row r="13" spans="1:11" s="34" customFormat="1" ht="21" customHeight="1">
      <c r="A13" s="409"/>
      <c r="B13" s="411"/>
      <c r="C13" s="422"/>
      <c r="D13" s="413"/>
      <c r="E13" s="413"/>
      <c r="F13" s="413"/>
      <c r="G13" s="413"/>
      <c r="H13" s="413"/>
      <c r="I13" s="178"/>
      <c r="J13" s="113"/>
      <c r="K13" s="79"/>
    </row>
    <row r="14" spans="1:11" s="34" customFormat="1" ht="21" customHeight="1">
      <c r="A14" s="408">
        <f>IF(A12="","",IF(MONTH(A12+1)=$C$2,A12+1,""))</f>
        <v>43808</v>
      </c>
      <c r="B14" s="410" t="str">
        <f t="shared" si="0"/>
        <v>月</v>
      </c>
      <c r="C14" s="415" t="s">
        <v>24</v>
      </c>
      <c r="D14" s="89"/>
      <c r="E14" s="167"/>
      <c r="F14" s="167"/>
      <c r="G14" s="167"/>
      <c r="H14" s="89"/>
      <c r="I14" s="176"/>
      <c r="J14" s="69"/>
      <c r="K14" s="165"/>
    </row>
    <row r="15" spans="1:11" s="34" customFormat="1" ht="21" customHeight="1">
      <c r="A15" s="409"/>
      <c r="B15" s="411"/>
      <c r="C15" s="416"/>
      <c r="D15" s="91"/>
      <c r="E15" s="168"/>
      <c r="F15" s="168"/>
      <c r="G15" s="168"/>
      <c r="H15" s="91"/>
      <c r="I15" s="178"/>
      <c r="J15" s="93"/>
      <c r="K15" s="166"/>
    </row>
    <row r="16" spans="1:11" s="34" customFormat="1" ht="42" customHeight="1">
      <c r="A16" s="75">
        <f>IF(A14="","",IF(MONTH(A14+1)=$C$2,A14+1,""))</f>
        <v>43809</v>
      </c>
      <c r="B16" s="33" t="str">
        <f t="shared" si="0"/>
        <v>火</v>
      </c>
      <c r="C16" s="14"/>
      <c r="D16" s="4"/>
      <c r="E16" s="3"/>
      <c r="F16" s="3"/>
      <c r="G16" s="3"/>
      <c r="H16" s="4"/>
      <c r="I16" s="2"/>
      <c r="J16" s="82"/>
      <c r="K16" s="18"/>
    </row>
    <row r="17" spans="1:11" s="34" customFormat="1" ht="42" customHeight="1">
      <c r="A17" s="75">
        <f t="shared" si="1"/>
        <v>43810</v>
      </c>
      <c r="B17" s="33" t="str">
        <f t="shared" si="0"/>
        <v>水</v>
      </c>
      <c r="C17" s="14"/>
      <c r="D17" s="2"/>
      <c r="E17" s="2"/>
      <c r="F17" s="2"/>
      <c r="G17" s="2"/>
      <c r="H17" s="63"/>
      <c r="I17" s="174"/>
      <c r="J17" s="174"/>
      <c r="K17" s="68"/>
    </row>
    <row r="18" spans="1:11" s="34" customFormat="1" ht="42" customHeight="1">
      <c r="A18" s="75">
        <f t="shared" si="1"/>
        <v>43811</v>
      </c>
      <c r="B18" s="33" t="str">
        <f t="shared" si="0"/>
        <v>木</v>
      </c>
      <c r="C18" s="2"/>
      <c r="D18" s="177"/>
      <c r="E18" s="3"/>
      <c r="F18" s="3"/>
      <c r="G18" s="3"/>
      <c r="H18" s="3"/>
      <c r="I18" s="2"/>
      <c r="J18" s="7"/>
      <c r="K18" s="9"/>
    </row>
    <row r="19" spans="1:11" s="34" customFormat="1" ht="42" customHeight="1">
      <c r="A19" s="75">
        <f t="shared" si="1"/>
        <v>43812</v>
      </c>
      <c r="B19" s="33" t="str">
        <f t="shared" si="0"/>
        <v>金</v>
      </c>
      <c r="C19" s="14"/>
      <c r="D19" s="6"/>
      <c r="E19" s="2"/>
      <c r="F19" s="63"/>
      <c r="G19" s="63"/>
      <c r="H19" s="63"/>
      <c r="I19" s="2"/>
      <c r="J19" s="6"/>
      <c r="K19" s="9"/>
    </row>
    <row r="20" spans="1:11" s="34" customFormat="1" ht="21" customHeight="1">
      <c r="A20" s="408">
        <f t="shared" si="1"/>
        <v>43813</v>
      </c>
      <c r="B20" s="410" t="str">
        <f t="shared" si="0"/>
        <v>土</v>
      </c>
      <c r="C20" s="421" t="s">
        <v>175</v>
      </c>
      <c r="D20" s="350" t="s">
        <v>240</v>
      </c>
      <c r="E20" s="327"/>
      <c r="F20" s="327"/>
      <c r="G20" s="327"/>
      <c r="H20" s="327"/>
      <c r="I20" s="328"/>
      <c r="J20" s="15"/>
      <c r="K20" s="58"/>
    </row>
    <row r="21" spans="1:11" s="34" customFormat="1" ht="21" customHeight="1">
      <c r="A21" s="409"/>
      <c r="B21" s="411"/>
      <c r="C21" s="422"/>
      <c r="D21" s="177" t="s">
        <v>241</v>
      </c>
      <c r="E21" s="118"/>
      <c r="F21" s="118"/>
      <c r="G21" s="118"/>
      <c r="H21" s="118"/>
      <c r="I21" s="177"/>
      <c r="J21" s="115"/>
      <c r="K21" s="117"/>
    </row>
    <row r="22" spans="1:11" s="34" customFormat="1" ht="21" customHeight="1">
      <c r="A22" s="408">
        <f>IF(A20="","",IF(MONTH(A20+1)=$C$2,A20+1,""))</f>
        <v>43814</v>
      </c>
      <c r="B22" s="410" t="str">
        <f t="shared" si="0"/>
        <v>日</v>
      </c>
      <c r="C22" s="421" t="s">
        <v>176</v>
      </c>
      <c r="D22" s="350"/>
      <c r="E22" s="245"/>
      <c r="F22" s="236"/>
      <c r="G22" s="15"/>
      <c r="H22" s="236"/>
      <c r="I22" s="245"/>
      <c r="J22" s="15"/>
      <c r="K22" s="58"/>
    </row>
    <row r="23" spans="1:11" s="34" customFormat="1" ht="21" customHeight="1">
      <c r="A23" s="409"/>
      <c r="B23" s="411"/>
      <c r="C23" s="422"/>
      <c r="D23" s="355"/>
      <c r="E23" s="246"/>
      <c r="F23" s="237"/>
      <c r="G23" s="78"/>
      <c r="H23" s="91"/>
      <c r="I23" s="246"/>
      <c r="J23" s="78"/>
      <c r="K23" s="79"/>
    </row>
    <row r="24" spans="1:11" s="34" customFormat="1" ht="21" customHeight="1">
      <c r="A24" s="408">
        <f>IF(A22="","",IF(MONTH(A22+1)=$C$2,A22+1,""))</f>
        <v>43815</v>
      </c>
      <c r="B24" s="410" t="str">
        <f t="shared" si="0"/>
        <v>月</v>
      </c>
      <c r="C24" s="415" t="s">
        <v>24</v>
      </c>
      <c r="D24" s="203"/>
      <c r="E24" s="167"/>
      <c r="F24" s="167"/>
      <c r="G24" s="167"/>
      <c r="H24" s="89"/>
      <c r="I24" s="176"/>
      <c r="J24" s="69"/>
      <c r="K24" s="165"/>
    </row>
    <row r="25" spans="1:11" s="34" customFormat="1" ht="21" customHeight="1">
      <c r="A25" s="409"/>
      <c r="B25" s="411"/>
      <c r="C25" s="416"/>
      <c r="D25" s="91"/>
      <c r="E25" s="168"/>
      <c r="F25" s="168"/>
      <c r="G25" s="168"/>
      <c r="H25" s="91"/>
      <c r="I25" s="178"/>
      <c r="J25" s="93"/>
      <c r="K25" s="166"/>
    </row>
    <row r="26" spans="1:11" s="34" customFormat="1" ht="42" customHeight="1">
      <c r="A26" s="75">
        <f>IF(A24="","",IF(MONTH(A24+1)=$C$2,A24+1,""))</f>
        <v>43816</v>
      </c>
      <c r="B26" s="33" t="str">
        <f t="shared" si="0"/>
        <v>火</v>
      </c>
      <c r="C26" s="14"/>
      <c r="D26" s="4"/>
      <c r="E26" s="3"/>
      <c r="F26" s="3"/>
      <c r="G26" s="3"/>
      <c r="H26" s="4"/>
      <c r="I26" s="2"/>
      <c r="J26" s="82"/>
      <c r="K26" s="18"/>
    </row>
    <row r="27" spans="1:11" s="34" customFormat="1" ht="42" customHeight="1">
      <c r="A27" s="75">
        <f t="shared" si="1"/>
        <v>43817</v>
      </c>
      <c r="B27" s="33" t="str">
        <f t="shared" si="0"/>
        <v>水</v>
      </c>
      <c r="C27" s="164"/>
      <c r="D27" s="6"/>
      <c r="E27" s="167"/>
      <c r="F27" s="167"/>
      <c r="G27" s="167"/>
      <c r="H27" s="167"/>
      <c r="I27" s="174"/>
      <c r="J27" s="3"/>
      <c r="K27" s="68"/>
    </row>
    <row r="28" spans="1:11" s="34" customFormat="1" ht="42" customHeight="1">
      <c r="A28" s="75">
        <f t="shared" si="1"/>
        <v>43818</v>
      </c>
      <c r="B28" s="33" t="str">
        <f t="shared" si="0"/>
        <v>木</v>
      </c>
      <c r="C28" s="49" t="s">
        <v>242</v>
      </c>
      <c r="D28" s="2"/>
      <c r="E28" s="176"/>
      <c r="F28" s="171"/>
      <c r="G28" s="171"/>
      <c r="H28" s="171"/>
      <c r="I28" s="174"/>
      <c r="J28" s="176"/>
      <c r="K28" s="58"/>
    </row>
    <row r="29" spans="1:11" s="34" customFormat="1" ht="42" customHeight="1">
      <c r="A29" s="75">
        <f t="shared" si="1"/>
        <v>43819</v>
      </c>
      <c r="B29" s="33" t="str">
        <f t="shared" si="0"/>
        <v>金</v>
      </c>
      <c r="C29" s="265"/>
      <c r="D29" s="167"/>
      <c r="E29" s="167"/>
      <c r="F29" s="63"/>
      <c r="G29" s="63"/>
      <c r="H29" s="63"/>
      <c r="I29" s="171"/>
      <c r="J29" s="171"/>
      <c r="K29" s="173"/>
    </row>
    <row r="30" spans="1:11" s="34" customFormat="1" ht="21" customHeight="1">
      <c r="A30" s="408">
        <f>IF(A29="","",IF(MONTH(A29+1)=$C$2,A29+1,""))</f>
        <v>43820</v>
      </c>
      <c r="B30" s="410" t="str">
        <f>TEXT(A30,"ａａａ")</f>
        <v>土</v>
      </c>
      <c r="C30" s="346"/>
      <c r="D30" s="412" t="s">
        <v>115</v>
      </c>
      <c r="E30" s="290"/>
      <c r="F30" s="63"/>
      <c r="G30" s="63"/>
      <c r="H30" s="63"/>
      <c r="I30" s="295"/>
      <c r="J30" s="295"/>
      <c r="K30" s="303"/>
    </row>
    <row r="31" spans="1:11" s="34" customFormat="1" ht="21" customHeight="1">
      <c r="A31" s="409"/>
      <c r="B31" s="411"/>
      <c r="C31" s="344"/>
      <c r="D31" s="413"/>
      <c r="E31" s="104"/>
      <c r="F31" s="104"/>
      <c r="G31" s="104"/>
      <c r="H31" s="104"/>
      <c r="I31" s="300"/>
      <c r="J31" s="78"/>
      <c r="K31" s="79"/>
    </row>
    <row r="32" spans="1:11" s="34" customFormat="1" ht="21" customHeight="1">
      <c r="A32" s="408">
        <f>IF(A30="","",IF(MONTH(A30+1)=$C$2,A30+1,""))</f>
        <v>43821</v>
      </c>
      <c r="B32" s="410" t="str">
        <f t="shared" si="0"/>
        <v>日</v>
      </c>
      <c r="C32" s="346"/>
      <c r="D32" s="342"/>
      <c r="E32" s="167"/>
      <c r="F32" s="167"/>
      <c r="G32" s="15"/>
      <c r="H32" s="167"/>
      <c r="I32" s="176"/>
      <c r="J32" s="15"/>
      <c r="K32" s="58"/>
    </row>
    <row r="33" spans="1:11" s="34" customFormat="1" ht="21" customHeight="1">
      <c r="A33" s="409"/>
      <c r="B33" s="411"/>
      <c r="C33" s="347"/>
      <c r="D33" s="343"/>
      <c r="E33" s="170"/>
      <c r="F33" s="170"/>
      <c r="G33" s="115"/>
      <c r="H33" s="170"/>
      <c r="I33" s="177"/>
      <c r="J33" s="115"/>
      <c r="K33" s="117"/>
    </row>
    <row r="34" spans="1:11" s="34" customFormat="1" ht="21" customHeight="1">
      <c r="A34" s="408">
        <f>IF(A32="","",IF(MONTH(A32+1)=$C$2,A32+1,""))</f>
        <v>43822</v>
      </c>
      <c r="B34" s="410" t="str">
        <f t="shared" si="0"/>
        <v>月</v>
      </c>
      <c r="C34" s="415" t="s">
        <v>24</v>
      </c>
      <c r="D34" s="89"/>
      <c r="E34" s="167"/>
      <c r="F34" s="167"/>
      <c r="G34" s="167"/>
      <c r="H34" s="89"/>
      <c r="I34" s="176"/>
      <c r="J34" s="69"/>
      <c r="K34" s="165"/>
    </row>
    <row r="35" spans="1:11" s="34" customFormat="1" ht="21" customHeight="1">
      <c r="A35" s="409"/>
      <c r="B35" s="411"/>
      <c r="C35" s="416"/>
      <c r="D35" s="91"/>
      <c r="E35" s="168"/>
      <c r="F35" s="168"/>
      <c r="G35" s="168"/>
      <c r="H35" s="91"/>
      <c r="I35" s="178"/>
      <c r="J35" s="93"/>
      <c r="K35" s="166"/>
    </row>
    <row r="36" spans="1:11" s="34" customFormat="1" ht="42" customHeight="1">
      <c r="A36" s="75">
        <f>IF(A34="","",IF(MONTH(A34+1)=$C$2,A34+1,""))</f>
        <v>43823</v>
      </c>
      <c r="B36" s="33" t="str">
        <f t="shared" si="0"/>
        <v>火</v>
      </c>
      <c r="C36" s="265" t="s">
        <v>114</v>
      </c>
      <c r="D36" s="4"/>
      <c r="E36" s="3"/>
      <c r="F36" s="3"/>
      <c r="G36" s="3"/>
      <c r="H36" s="4"/>
      <c r="I36" s="2"/>
      <c r="J36" s="69"/>
      <c r="K36" s="18"/>
    </row>
    <row r="37" spans="1:11" s="34" customFormat="1" ht="42" customHeight="1">
      <c r="A37" s="75">
        <f t="shared" si="1"/>
        <v>43824</v>
      </c>
      <c r="B37" s="33" t="str">
        <f t="shared" si="0"/>
        <v>水</v>
      </c>
      <c r="C37" s="14"/>
      <c r="D37" s="4"/>
      <c r="E37" s="3"/>
      <c r="F37" s="3"/>
      <c r="G37" s="3"/>
      <c r="H37" s="4"/>
      <c r="I37" s="2"/>
      <c r="J37" s="82"/>
      <c r="K37" s="18"/>
    </row>
    <row r="38" spans="1:11" s="34" customFormat="1" ht="42" customHeight="1">
      <c r="A38" s="75">
        <f t="shared" si="1"/>
        <v>43825</v>
      </c>
      <c r="B38" s="33" t="str">
        <f t="shared" si="0"/>
        <v>木</v>
      </c>
      <c r="C38" s="49"/>
      <c r="D38" s="4"/>
      <c r="E38" s="3"/>
      <c r="F38" s="3"/>
      <c r="G38" s="3"/>
      <c r="H38" s="3"/>
      <c r="I38" s="2"/>
      <c r="J38" s="7"/>
      <c r="K38" s="9"/>
    </row>
    <row r="39" spans="1:11" s="34" customFormat="1" ht="42" customHeight="1">
      <c r="A39" s="75">
        <f t="shared" si="1"/>
        <v>43826</v>
      </c>
      <c r="B39" s="33" t="str">
        <f t="shared" si="0"/>
        <v>金</v>
      </c>
      <c r="C39" s="65"/>
      <c r="D39" s="167"/>
      <c r="E39" s="171"/>
      <c r="F39" s="171"/>
      <c r="G39" s="171"/>
      <c r="H39" s="171"/>
      <c r="I39" s="171"/>
      <c r="J39" s="52"/>
      <c r="K39" s="58"/>
    </row>
    <row r="40" spans="1:11" s="34" customFormat="1" ht="42" customHeight="1">
      <c r="A40" s="75">
        <f t="shared" si="1"/>
        <v>43827</v>
      </c>
      <c r="B40" s="33" t="str">
        <f t="shared" si="0"/>
        <v>土</v>
      </c>
      <c r="C40" s="65"/>
      <c r="D40" s="2"/>
      <c r="E40" s="3"/>
      <c r="F40" s="3"/>
      <c r="G40" s="3"/>
      <c r="H40" s="167"/>
      <c r="I40" s="176"/>
      <c r="J40" s="15"/>
      <c r="K40" s="58"/>
    </row>
    <row r="41" spans="1:11" s="34" customFormat="1" ht="42" customHeight="1">
      <c r="A41" s="75">
        <f t="shared" si="1"/>
        <v>43828</v>
      </c>
      <c r="B41" s="33" t="str">
        <f t="shared" si="0"/>
        <v>日</v>
      </c>
      <c r="C41" s="83" t="s">
        <v>25</v>
      </c>
      <c r="D41" s="5" t="s">
        <v>25</v>
      </c>
      <c r="E41" s="5" t="s">
        <v>25</v>
      </c>
      <c r="F41" s="5" t="s">
        <v>25</v>
      </c>
      <c r="G41" s="5" t="s">
        <v>25</v>
      </c>
      <c r="H41" s="5" t="s">
        <v>25</v>
      </c>
      <c r="I41" s="5" t="s">
        <v>25</v>
      </c>
      <c r="J41" s="5" t="s">
        <v>25</v>
      </c>
      <c r="K41" s="86" t="s">
        <v>25</v>
      </c>
    </row>
    <row r="42" spans="1:11" s="34" customFormat="1" ht="42" customHeight="1">
      <c r="A42" s="75">
        <f t="shared" si="1"/>
        <v>43829</v>
      </c>
      <c r="B42" s="33" t="str">
        <f t="shared" si="0"/>
        <v>月</v>
      </c>
      <c r="C42" s="84"/>
      <c r="D42" s="59"/>
      <c r="E42" s="59"/>
      <c r="F42" s="59"/>
      <c r="G42" s="59"/>
      <c r="H42" s="59"/>
      <c r="I42" s="59"/>
      <c r="J42" s="59"/>
      <c r="K42" s="58"/>
    </row>
    <row r="43" spans="1:11" s="39" customFormat="1" ht="42" customHeight="1" thickBot="1">
      <c r="A43" s="76">
        <f t="shared" si="1"/>
        <v>43830</v>
      </c>
      <c r="B43" s="35" t="str">
        <f t="shared" si="0"/>
        <v>火</v>
      </c>
      <c r="C43" s="85"/>
      <c r="D43" s="16"/>
      <c r="E43" s="16"/>
      <c r="F43" s="16"/>
      <c r="G43" s="16"/>
      <c r="H43" s="16"/>
      <c r="I43" s="16"/>
      <c r="J43" s="16"/>
      <c r="K43" s="36"/>
    </row>
    <row r="44" spans="1:8" s="39" customFormat="1" ht="36" customHeight="1">
      <c r="A44" s="37"/>
      <c r="B44" s="38"/>
      <c r="F44" s="40"/>
      <c r="H44" s="40"/>
    </row>
    <row r="45" spans="1:8" s="39" customFormat="1" ht="36" customHeight="1">
      <c r="A45" s="37"/>
      <c r="B45" s="38"/>
      <c r="F45" s="40"/>
      <c r="H45" s="40"/>
    </row>
    <row r="46" spans="1:8" s="39" customFormat="1" ht="36" customHeight="1">
      <c r="A46" s="37"/>
      <c r="B46" s="38"/>
      <c r="F46" s="40"/>
      <c r="H46" s="40"/>
    </row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</sheetData>
  <sheetProtection/>
  <mergeCells count="32">
    <mergeCell ref="A12:A13"/>
    <mergeCell ref="C22:C23"/>
    <mergeCell ref="A22:A23"/>
    <mergeCell ref="A20:A21"/>
    <mergeCell ref="J1:K1"/>
    <mergeCell ref="A14:A15"/>
    <mergeCell ref="B14:B15"/>
    <mergeCell ref="E12:E13"/>
    <mergeCell ref="A5:A6"/>
    <mergeCell ref="B5:B6"/>
    <mergeCell ref="H12:H13"/>
    <mergeCell ref="B12:B13"/>
    <mergeCell ref="C5:C6"/>
    <mergeCell ref="C14:C15"/>
    <mergeCell ref="C12:C13"/>
    <mergeCell ref="A30:A31"/>
    <mergeCell ref="G12:G13"/>
    <mergeCell ref="F12:F13"/>
    <mergeCell ref="D12:D13"/>
    <mergeCell ref="D30:D31"/>
    <mergeCell ref="C24:C25"/>
    <mergeCell ref="B20:B21"/>
    <mergeCell ref="C20:C21"/>
    <mergeCell ref="B22:B23"/>
    <mergeCell ref="B24:B25"/>
    <mergeCell ref="C34:C35"/>
    <mergeCell ref="A34:A35"/>
    <mergeCell ref="B34:B35"/>
    <mergeCell ref="A32:A33"/>
    <mergeCell ref="B32:B33"/>
    <mergeCell ref="B30:B31"/>
    <mergeCell ref="A24:A25"/>
  </mergeCells>
  <printOptions horizontalCentered="1"/>
  <pageMargins left="0.31496062992125984" right="0" top="0" bottom="0" header="0.31496062992125984" footer="0.31496062992125984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m-kubota</dc:creator>
  <cp:keywords/>
  <dc:description/>
  <cp:lastModifiedBy>User</cp:lastModifiedBy>
  <cp:lastPrinted>2019-01-31T00:00:16Z</cp:lastPrinted>
  <dcterms:created xsi:type="dcterms:W3CDTF">2001-12-23T01:21:24Z</dcterms:created>
  <dcterms:modified xsi:type="dcterms:W3CDTF">2019-06-16T10:46:00Z</dcterms:modified>
  <cp:category/>
  <cp:version/>
  <cp:contentType/>
  <cp:contentStatus/>
</cp:coreProperties>
</file>